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970" activeTab="3"/>
  </bookViews>
  <sheets>
    <sheet name="部门汇总表1" sheetId="1" r:id="rId1"/>
    <sheet name="部门汇总表2" sheetId="2" r:id="rId2"/>
    <sheet name="部门汇总表3" sheetId="3" r:id="rId3"/>
    <sheet name="三公经费汇总表" sheetId="4" r:id="rId4"/>
    <sheet name="项目支出" sheetId="5" r:id="rId5"/>
  </sheets>
  <definedNames>
    <definedName name="_xlnm.Print_Titles" localSheetId="0">'部门汇总表1'!$1:$7</definedName>
    <definedName name="_xlnm.Print_Titles" localSheetId="1">'部门汇总表2'!$1:$7</definedName>
    <definedName name="_xlnm.Print_Titles" localSheetId="2">'部门汇总表3'!$1:$7</definedName>
    <definedName name="_xlnm.Print_Titles" localSheetId="3">'三公经费汇总表'!$1:$5</definedName>
    <definedName name="_xlnm.Print_Titles" localSheetId="4">'项目支出'!$1:$5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<sst xmlns="http://schemas.openxmlformats.org/spreadsheetml/2006/main" count="246" uniqueCount="80">
  <si>
    <t>一、淮滨县2017年部门预算汇总表</t>
  </si>
  <si>
    <t>单位：万元</t>
  </si>
  <si>
    <t>行号</t>
  </si>
  <si>
    <t>单位名称</t>
  </si>
  <si>
    <t>合计</t>
  </si>
  <si>
    <t>在职</t>
  </si>
  <si>
    <t>离退休</t>
  </si>
  <si>
    <t>遗属定补</t>
  </si>
  <si>
    <t>总收入</t>
  </si>
  <si>
    <t>总    支   出</t>
  </si>
  <si>
    <t>财力拨款</t>
  </si>
  <si>
    <t>非税收入</t>
  </si>
  <si>
    <t>部门结余结转资金</t>
  </si>
  <si>
    <t>基本支出</t>
  </si>
  <si>
    <t>项目支出</t>
  </si>
  <si>
    <t>工资性支出</t>
  </si>
  <si>
    <t>商品和服务支出(公用经费)</t>
  </si>
  <si>
    <t>对个人和家庭补助支出</t>
  </si>
  <si>
    <t>小计</t>
  </si>
  <si>
    <t>1、行政事业性收费</t>
  </si>
  <si>
    <t>2、专项收入</t>
  </si>
  <si>
    <t>3、罚没收入</t>
  </si>
  <si>
    <t>4、政府性基金收入</t>
  </si>
  <si>
    <t>5、国有资产有偿使用收入</t>
  </si>
  <si>
    <t>6、缴入财政专户管理的资金</t>
  </si>
  <si>
    <t>7、其他收入</t>
  </si>
  <si>
    <t>1、基本工资</t>
  </si>
  <si>
    <t>2、津贴、补贴（绩效工资）</t>
  </si>
  <si>
    <t>3、第十三个月工资</t>
  </si>
  <si>
    <t>4、社会保障缴费</t>
  </si>
  <si>
    <t xml:space="preserve">5、其他  </t>
  </si>
  <si>
    <t>其中：1、会议费</t>
  </si>
  <si>
    <t>2、三公经费</t>
  </si>
  <si>
    <t>3、培训费</t>
  </si>
  <si>
    <t>4、其他</t>
  </si>
  <si>
    <t>1、离休费</t>
  </si>
  <si>
    <t>2、退休费</t>
  </si>
  <si>
    <t>3、遗属定补</t>
  </si>
  <si>
    <t>4、住房公积金</t>
  </si>
  <si>
    <t>5、文明奖</t>
  </si>
  <si>
    <t xml:space="preserve">6、其他 </t>
  </si>
  <si>
    <t>其中：1、基本建设支出</t>
  </si>
  <si>
    <t>2、事业发展专项支出</t>
  </si>
  <si>
    <t>3、专项业务支出</t>
  </si>
  <si>
    <t>4、经济发展支出</t>
  </si>
  <si>
    <t>5、债务项目支出</t>
  </si>
  <si>
    <t>6、其他业务支出</t>
  </si>
  <si>
    <t>养老保险</t>
  </si>
  <si>
    <t>职业年金</t>
  </si>
  <si>
    <t>医疗保险</t>
  </si>
  <si>
    <t>大病保险</t>
  </si>
  <si>
    <t>失业保险</t>
  </si>
  <si>
    <t>生育保险</t>
  </si>
  <si>
    <t>工伤保险</t>
  </si>
  <si>
    <t>检察院</t>
  </si>
  <si>
    <t>二、淮滨县2017年部门预算（财力拨款）表</t>
  </si>
  <si>
    <t>总                  支                   出</t>
  </si>
  <si>
    <t>三、淮滨县2017年部门预算（非税收入）表</t>
  </si>
  <si>
    <t>五、2017年“三公经费”统计表（报预算管理股室、非税局审核）</t>
  </si>
  <si>
    <t>2016年预算控制数</t>
  </si>
  <si>
    <t>2017年预算控制数</t>
  </si>
  <si>
    <t>2017年预算数比2016年预算控制数增减</t>
  </si>
  <si>
    <t>2017年预算控制数合计</t>
  </si>
  <si>
    <t>其中：财力拨款</t>
  </si>
  <si>
    <t>非税拨款</t>
  </si>
  <si>
    <t>1、因公出国境费用</t>
  </si>
  <si>
    <t>2、公务接待费</t>
  </si>
  <si>
    <t>3、公务用车运行维护费</t>
  </si>
  <si>
    <t>4、公务用车购置</t>
  </si>
  <si>
    <t>六、2017年项目支出明细表</t>
  </si>
  <si>
    <t>基本建设支出</t>
  </si>
  <si>
    <t>事业发展专项支出</t>
  </si>
  <si>
    <t>专项业务支出</t>
  </si>
  <si>
    <t>经济发展支出</t>
  </si>
  <si>
    <t>债务项目支出</t>
  </si>
  <si>
    <t>其他业务支出</t>
  </si>
  <si>
    <t>金额</t>
  </si>
  <si>
    <t>项目</t>
  </si>
  <si>
    <t>①培训费20万元；②办案差旅费80万元；③办案交通费80万元；④办案用品费20万元；⑤印刷费10万元；⑥办案业务费292万元。</t>
  </si>
  <si>
    <t>办案交通费5万元；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</si>
</sst>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yyyy&quot;年&quot;m&quot;月&quot;d&quot;日&quot;;@"/>
    <numFmt numFmtId="179" formatCode="0.0"/>
    <numFmt numFmtId="180" formatCode="0_);[Red]\(0\)"/>
    <numFmt numFmtId="181" formatCode="0.00_);[Red]\(0.00\)"/>
    <numFmt numFmtId="182" formatCode="0.0_);[Red]\(0.0\)"/>
    <numFmt numFmtId="183" formatCode="0.0_ "/>
    <numFmt numFmtId="184" formatCode="0_ "/>
  </numFmts>
  <fonts count="58">
    <font>
      <sz val="12"/>
      <name val="宋体"/>
      <family val="0"/>
    </font>
    <font>
      <b/>
      <sz val="9"/>
      <name val="仿宋_GB2312"/>
      <family val="3"/>
    </font>
    <font>
      <b/>
      <sz val="11"/>
      <name val="楷体_GB2312"/>
      <family val="3"/>
    </font>
    <font>
      <sz val="9"/>
      <name val="仿宋_GB2312"/>
      <family val="3"/>
    </font>
    <font>
      <sz val="8"/>
      <name val="仿宋_GB2312"/>
      <family val="3"/>
    </font>
    <font>
      <sz val="8"/>
      <name val="仿宋"/>
      <family val="3"/>
    </font>
    <font>
      <b/>
      <sz val="16"/>
      <name val="楷体_GB2312"/>
      <family val="3"/>
    </font>
    <font>
      <b/>
      <sz val="9"/>
      <name val="楷体_GB2312"/>
      <family val="3"/>
    </font>
    <font>
      <b/>
      <sz val="8"/>
      <name val="楷体_GB2312"/>
      <family val="3"/>
    </font>
    <font>
      <b/>
      <sz val="11"/>
      <name val="仿宋_GB2312"/>
      <family val="3"/>
    </font>
    <font>
      <b/>
      <sz val="8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b/>
      <sz val="8"/>
      <name val="仿宋"/>
      <family val="3"/>
    </font>
    <font>
      <sz val="12"/>
      <color indexed="8"/>
      <name val="宋体"/>
      <family val="0"/>
    </font>
    <font>
      <b/>
      <sz val="16"/>
      <name val="宋体"/>
      <family val="0"/>
    </font>
    <font>
      <sz val="9"/>
      <name val="楷体_GB2312"/>
      <family val="3"/>
    </font>
    <font>
      <b/>
      <sz val="9"/>
      <name val="宋体"/>
      <family val="0"/>
    </font>
    <font>
      <sz val="9"/>
      <name val="宋体"/>
      <family val="0"/>
    </font>
    <font>
      <sz val="8"/>
      <name val="楷体_GB2312"/>
      <family val="3"/>
    </font>
    <font>
      <sz val="9"/>
      <name val="仿宋"/>
      <family val="3"/>
    </font>
    <font>
      <b/>
      <sz val="20"/>
      <color indexed="8"/>
      <name val="楷体_GB2312"/>
      <family val="3"/>
    </font>
    <font>
      <sz val="11"/>
      <color indexed="8"/>
      <name val="楷体_GB2312"/>
      <family val="3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1"/>
      <name val="楷体_GB2312"/>
      <family val="3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b/>
      <sz val="10"/>
      <color indexed="8"/>
      <name val="仿宋_GB2312"/>
      <family val="3"/>
    </font>
    <font>
      <sz val="8"/>
      <color indexed="8"/>
      <name val="仿宋_GB2312"/>
      <family val="3"/>
    </font>
    <font>
      <sz val="8"/>
      <color indexed="8"/>
      <name val="宋体"/>
      <family val="0"/>
    </font>
    <font>
      <sz val="8"/>
      <name val="宋体"/>
      <family val="0"/>
    </font>
    <font>
      <sz val="7"/>
      <name val="仿宋_GB2312"/>
      <family val="3"/>
    </font>
    <font>
      <sz val="12"/>
      <name val="仿宋_GB2312"/>
      <family val="3"/>
    </font>
    <font>
      <b/>
      <sz val="20"/>
      <name val="楷体_GB2312"/>
      <family val="3"/>
    </font>
    <font>
      <sz val="11"/>
      <color indexed="9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47" fillId="2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40" fillId="3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51" fillId="5" borderId="0" applyNumberFormat="0" applyBorder="0" applyAlignment="0" applyProtection="0"/>
    <xf numFmtId="0" fontId="35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2" fillId="0" borderId="4" applyNumberFormat="0" applyFill="0" applyAlignment="0" applyProtection="0"/>
    <xf numFmtId="0" fontId="18" fillId="0" borderId="0">
      <alignment/>
      <protection/>
    </xf>
    <xf numFmtId="0" fontId="35" fillId="8" borderId="0" applyNumberFormat="0" applyBorder="0" applyAlignment="0" applyProtection="0"/>
    <xf numFmtId="0" fontId="38" fillId="0" borderId="5" applyNumberFormat="0" applyFill="0" applyAlignment="0" applyProtection="0"/>
    <xf numFmtId="0" fontId="35" fillId="9" borderId="0" applyNumberFormat="0" applyBorder="0" applyAlignment="0" applyProtection="0"/>
    <xf numFmtId="0" fontId="56" fillId="10" borderId="6" applyNumberFormat="0" applyAlignment="0" applyProtection="0"/>
    <xf numFmtId="0" fontId="57" fillId="10" borderId="1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48" fillId="11" borderId="7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40" fillId="2" borderId="0" applyNumberFormat="0" applyBorder="0" applyAlignment="0" applyProtection="0"/>
    <xf numFmtId="0" fontId="35" fillId="12" borderId="0" applyNumberFormat="0" applyBorder="0" applyAlignment="0" applyProtection="0"/>
    <xf numFmtId="0" fontId="53" fillId="0" borderId="8" applyNumberFormat="0" applyFill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54" fillId="3" borderId="0" applyNumberFormat="0" applyBorder="0" applyAlignment="0" applyProtection="0"/>
    <xf numFmtId="0" fontId="50" fillId="13" borderId="0" applyNumberFormat="0" applyBorder="0" applyAlignment="0" applyProtection="0"/>
    <xf numFmtId="0" fontId="0" fillId="0" borderId="0">
      <alignment/>
      <protection/>
    </xf>
    <xf numFmtId="0" fontId="4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5" borderId="0" applyNumberFormat="0" applyBorder="0" applyAlignment="0" applyProtection="0"/>
    <xf numFmtId="0" fontId="40" fillId="7" borderId="0" applyNumberFormat="0" applyBorder="0" applyAlignment="0" applyProtection="0"/>
    <xf numFmtId="0" fontId="35" fillId="18" borderId="0" applyNumberFormat="0" applyBorder="0" applyAlignment="0" applyProtection="0"/>
    <xf numFmtId="0" fontId="35" fillId="9" borderId="0" applyNumberFormat="0" applyBorder="0" applyAlignment="0" applyProtection="0"/>
    <xf numFmtId="0" fontId="40" fillId="19" borderId="0" applyNumberFormat="0" applyBorder="0" applyAlignment="0" applyProtection="0"/>
    <xf numFmtId="0" fontId="40" fillId="0" borderId="0">
      <alignment vertical="center"/>
      <protection/>
    </xf>
    <xf numFmtId="0" fontId="40" fillId="19" borderId="0" applyNumberFormat="0" applyBorder="0" applyAlignment="0" applyProtection="0"/>
    <xf numFmtId="0" fontId="35" fillId="20" borderId="0" applyNumberFormat="0" applyBorder="0" applyAlignment="0" applyProtection="0"/>
    <xf numFmtId="0" fontId="40" fillId="17" borderId="0" applyNumberFormat="0" applyBorder="0" applyAlignment="0" applyProtection="0"/>
    <xf numFmtId="0" fontId="0" fillId="0" borderId="0">
      <alignment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0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51" fillId="5" borderId="0" applyNumberFormat="0" applyBorder="0" applyAlignment="0" applyProtection="0"/>
    <xf numFmtId="0" fontId="40" fillId="0" borderId="0">
      <alignment vertical="center"/>
      <protection/>
    </xf>
    <xf numFmtId="0" fontId="0" fillId="0" borderId="0">
      <alignment/>
      <protection/>
    </xf>
    <xf numFmtId="0" fontId="41" fillId="5" borderId="0" applyNumberFormat="0" applyBorder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0" fillId="0" borderId="0">
      <alignment vertical="center"/>
      <protection/>
    </xf>
    <xf numFmtId="0" fontId="18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24" borderId="0" xfId="0" applyFont="1" applyFill="1" applyAlignment="1">
      <alignment horizontal="left" vertical="center" wrapText="1"/>
    </xf>
    <xf numFmtId="0" fontId="2" fillId="24" borderId="0" xfId="0" applyFont="1" applyFill="1" applyAlignment="1">
      <alignment/>
    </xf>
    <xf numFmtId="1" fontId="3" fillId="24" borderId="0" xfId="0" applyNumberFormat="1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176" fontId="3" fillId="24" borderId="0" xfId="0" applyNumberFormat="1" applyFont="1" applyFill="1" applyAlignment="1">
      <alignment horizontal="center" vertical="center" wrapText="1"/>
    </xf>
    <xf numFmtId="177" fontId="3" fillId="24" borderId="0" xfId="0" applyNumberFormat="1" applyFont="1" applyFill="1" applyAlignment="1">
      <alignment horizontal="center" vertical="center" wrapText="1"/>
    </xf>
    <xf numFmtId="177" fontId="3" fillId="24" borderId="0" xfId="0" applyNumberFormat="1" applyFont="1" applyFill="1" applyAlignment="1">
      <alignment horizontal="left" vertical="center" wrapText="1"/>
    </xf>
    <xf numFmtId="177" fontId="4" fillId="24" borderId="0" xfId="0" applyNumberFormat="1" applyFont="1" applyFill="1" applyAlignment="1">
      <alignment horizontal="left" vertical="center" wrapText="1"/>
    </xf>
    <xf numFmtId="177" fontId="5" fillId="24" borderId="0" xfId="0" applyNumberFormat="1" applyFont="1" applyFill="1" applyAlignment="1">
      <alignment horizontal="left" vertical="center" wrapText="1"/>
    </xf>
    <xf numFmtId="0" fontId="3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/>
    </xf>
    <xf numFmtId="178" fontId="2" fillId="24" borderId="10" xfId="0" applyNumberFormat="1" applyFont="1" applyFill="1" applyBorder="1" applyAlignment="1">
      <alignment horizontal="center"/>
    </xf>
    <xf numFmtId="176" fontId="7" fillId="24" borderId="0" xfId="0" applyNumberFormat="1" applyFont="1" applyFill="1" applyBorder="1" applyAlignment="1">
      <alignment horizontal="center"/>
    </xf>
    <xf numFmtId="177" fontId="7" fillId="24" borderId="0" xfId="0" applyNumberFormat="1" applyFont="1" applyFill="1" applyBorder="1" applyAlignment="1">
      <alignment horizontal="center"/>
    </xf>
    <xf numFmtId="177" fontId="8" fillId="24" borderId="0" xfId="0" applyNumberFormat="1" applyFont="1" applyFill="1" applyAlignment="1">
      <alignment/>
    </xf>
    <xf numFmtId="176" fontId="7" fillId="24" borderId="0" xfId="0" applyNumberFormat="1" applyFont="1" applyFill="1" applyAlignment="1">
      <alignment horizontal="center"/>
    </xf>
    <xf numFmtId="1" fontId="9" fillId="24" borderId="11" xfId="0" applyNumberFormat="1" applyFont="1" applyFill="1" applyBorder="1" applyAlignment="1">
      <alignment horizontal="center" vertical="center" textRotation="255" wrapText="1"/>
    </xf>
    <xf numFmtId="179" fontId="9" fillId="24" borderId="11" xfId="0" applyNumberFormat="1" applyFont="1" applyFill="1" applyBorder="1" applyAlignment="1">
      <alignment horizontal="center" vertical="center" wrapText="1"/>
    </xf>
    <xf numFmtId="176" fontId="1" fillId="24" borderId="11" xfId="0" applyNumberFormat="1" applyFont="1" applyFill="1" applyBorder="1" applyAlignment="1">
      <alignment horizontal="center" vertical="center" wrapText="1"/>
    </xf>
    <xf numFmtId="177" fontId="1" fillId="24" borderId="12" xfId="0" applyNumberFormat="1" applyFont="1" applyFill="1" applyBorder="1" applyAlignment="1">
      <alignment horizontal="center" vertical="center" wrapText="1"/>
    </xf>
    <xf numFmtId="177" fontId="1" fillId="24" borderId="13" xfId="0" applyNumberFormat="1" applyFont="1" applyFill="1" applyBorder="1" applyAlignment="1">
      <alignment horizontal="center" vertical="center" wrapText="1"/>
    </xf>
    <xf numFmtId="1" fontId="9" fillId="24" borderId="14" xfId="0" applyNumberFormat="1" applyFont="1" applyFill="1" applyBorder="1" applyAlignment="1">
      <alignment horizontal="center" vertical="center" textRotation="255" wrapText="1"/>
    </xf>
    <xf numFmtId="179" fontId="9" fillId="24" borderId="14" xfId="0" applyNumberFormat="1" applyFont="1" applyFill="1" applyBorder="1" applyAlignment="1">
      <alignment horizontal="center" vertical="center" wrapText="1"/>
    </xf>
    <xf numFmtId="176" fontId="1" fillId="24" borderId="14" xfId="0" applyNumberFormat="1" applyFont="1" applyFill="1" applyBorder="1" applyAlignment="1">
      <alignment horizontal="center" vertical="center" wrapText="1"/>
    </xf>
    <xf numFmtId="177" fontId="1" fillId="24" borderId="15" xfId="0" applyNumberFormat="1" applyFont="1" applyFill="1" applyBorder="1" applyAlignment="1">
      <alignment horizontal="center" vertical="center" wrapText="1"/>
    </xf>
    <xf numFmtId="1" fontId="9" fillId="24" borderId="16" xfId="0" applyNumberFormat="1" applyFont="1" applyFill="1" applyBorder="1" applyAlignment="1">
      <alignment horizontal="center" vertical="center" textRotation="255" wrapText="1"/>
    </xf>
    <xf numFmtId="179" fontId="9" fillId="24" borderId="16" xfId="0" applyNumberFormat="1" applyFont="1" applyFill="1" applyBorder="1" applyAlignment="1">
      <alignment horizontal="center" vertical="center" wrapText="1"/>
    </xf>
    <xf numFmtId="176" fontId="1" fillId="24" borderId="16" xfId="0" applyNumberFormat="1" applyFont="1" applyFill="1" applyBorder="1" applyAlignment="1">
      <alignment horizontal="center" vertical="center" wrapText="1"/>
    </xf>
    <xf numFmtId="177" fontId="1" fillId="24" borderId="17" xfId="0" applyNumberFormat="1" applyFont="1" applyFill="1" applyBorder="1" applyAlignment="1">
      <alignment horizontal="center" vertical="center" wrapText="1"/>
    </xf>
    <xf numFmtId="176" fontId="1" fillId="24" borderId="17" xfId="0" applyNumberFormat="1" applyFont="1" applyFill="1" applyBorder="1" applyAlignment="1">
      <alignment horizontal="center" vertical="center" wrapText="1"/>
    </xf>
    <xf numFmtId="177" fontId="10" fillId="24" borderId="17" xfId="0" applyNumberFormat="1" applyFont="1" applyFill="1" applyBorder="1" applyAlignment="1">
      <alignment horizontal="center" vertical="center" wrapText="1"/>
    </xf>
    <xf numFmtId="0" fontId="11" fillId="24" borderId="17" xfId="0" applyFont="1" applyFill="1" applyBorder="1" applyAlignment="1">
      <alignment horizontal="center"/>
    </xf>
    <xf numFmtId="180" fontId="12" fillId="24" borderId="17" xfId="0" applyNumberFormat="1" applyFont="1" applyFill="1" applyBorder="1" applyAlignment="1">
      <alignment horizontal="left" wrapText="1"/>
    </xf>
    <xf numFmtId="179" fontId="3" fillId="24" borderId="17" xfId="0" applyNumberFormat="1" applyFont="1" applyFill="1" applyBorder="1" applyAlignment="1">
      <alignment horizontal="center" vertical="center" wrapText="1"/>
    </xf>
    <xf numFmtId="179" fontId="3" fillId="24" borderId="17" xfId="0" applyNumberFormat="1" applyFont="1" applyFill="1" applyBorder="1" applyAlignment="1">
      <alignment horizontal="left" vertical="center" wrapText="1"/>
    </xf>
    <xf numFmtId="177" fontId="13" fillId="24" borderId="0" xfId="0" applyNumberFormat="1" applyFont="1" applyFill="1" applyAlignment="1">
      <alignment horizontal="left" vertical="center" wrapText="1"/>
    </xf>
    <xf numFmtId="177" fontId="7" fillId="24" borderId="0" xfId="0" applyNumberFormat="1" applyFont="1" applyFill="1" applyAlignment="1">
      <alignment/>
    </xf>
    <xf numFmtId="0" fontId="0" fillId="0" borderId="0" xfId="0" applyBorder="1" applyAlignment="1">
      <alignment/>
    </xf>
    <xf numFmtId="181" fontId="14" fillId="24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178" fontId="16" fillId="0" borderId="10" xfId="0" applyNumberFormat="1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180" fontId="7" fillId="0" borderId="17" xfId="296" applyNumberFormat="1" applyFont="1" applyFill="1" applyBorder="1" applyAlignment="1">
      <alignment horizontal="center" vertical="center" textRotation="255" wrapText="1"/>
      <protection/>
    </xf>
    <xf numFmtId="181" fontId="3" fillId="0" borderId="17" xfId="296" applyNumberFormat="1" applyFont="1" applyFill="1" applyBorder="1" applyAlignment="1">
      <alignment horizontal="center" vertical="center" wrapText="1"/>
      <protection/>
    </xf>
    <xf numFmtId="181" fontId="17" fillId="0" borderId="17" xfId="296" applyNumberFormat="1" applyFont="1" applyFill="1" applyBorder="1" applyAlignment="1">
      <alignment horizontal="center" vertical="center" wrapText="1"/>
      <protection/>
    </xf>
    <xf numFmtId="0" fontId="17" fillId="0" borderId="17" xfId="0" applyFont="1" applyFill="1" applyBorder="1" applyAlignment="1">
      <alignment horizontal="center" vertical="center"/>
    </xf>
    <xf numFmtId="181" fontId="18" fillId="0" borderId="17" xfId="296" applyNumberFormat="1" applyFont="1" applyFill="1" applyBorder="1" applyAlignment="1">
      <alignment horizontal="center" vertical="center" wrapText="1"/>
      <protection/>
    </xf>
    <xf numFmtId="181" fontId="18" fillId="0" borderId="17" xfId="296" applyNumberFormat="1" applyFont="1" applyFill="1" applyBorder="1" applyAlignment="1">
      <alignment vertical="center" wrapText="1"/>
      <protection/>
    </xf>
    <xf numFmtId="180" fontId="18" fillId="0" borderId="17" xfId="296" applyNumberFormat="1" applyFont="1" applyFill="1" applyBorder="1" applyAlignment="1">
      <alignment horizontal="center"/>
      <protection/>
    </xf>
    <xf numFmtId="182" fontId="3" fillId="0" borderId="17" xfId="296" applyNumberFormat="1" applyFont="1" applyFill="1" applyBorder="1" applyAlignment="1">
      <alignment horizontal="left" wrapText="1"/>
      <protection/>
    </xf>
    <xf numFmtId="182" fontId="19" fillId="24" borderId="17" xfId="296" applyNumberFormat="1" applyFont="1" applyFill="1" applyBorder="1" applyAlignment="1">
      <alignment horizontal="center" vertical="center" wrapText="1"/>
      <protection/>
    </xf>
    <xf numFmtId="0" fontId="20" fillId="24" borderId="17" xfId="296" applyNumberFormat="1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181" fontId="17" fillId="0" borderId="18" xfId="296" applyNumberFormat="1" applyFont="1" applyFill="1" applyBorder="1" applyAlignment="1">
      <alignment horizontal="center" vertical="center" wrapText="1"/>
      <protection/>
    </xf>
    <xf numFmtId="181" fontId="17" fillId="0" borderId="19" xfId="296" applyNumberFormat="1" applyFont="1" applyFill="1" applyBorder="1" applyAlignment="1">
      <alignment horizontal="center" vertical="center" wrapText="1"/>
      <protection/>
    </xf>
    <xf numFmtId="181" fontId="17" fillId="0" borderId="20" xfId="296" applyNumberFormat="1" applyFont="1" applyFill="1" applyBorder="1" applyAlignment="1">
      <alignment horizontal="center" vertical="center" wrapText="1"/>
      <protection/>
    </xf>
    <xf numFmtId="181" fontId="17" fillId="0" borderId="10" xfId="296" applyNumberFormat="1" applyFont="1" applyFill="1" applyBorder="1" applyAlignment="1">
      <alignment horizontal="center" vertical="center" wrapText="1"/>
      <protection/>
    </xf>
    <xf numFmtId="181" fontId="18" fillId="0" borderId="14" xfId="296" applyNumberFormat="1" applyFont="1" applyFill="1" applyBorder="1" applyAlignment="1">
      <alignment vertical="center" wrapText="1"/>
      <protection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7" xfId="296" applyNumberFormat="1" applyFont="1" applyFill="1" applyBorder="1" applyAlignment="1">
      <alignment horizontal="center" vertical="center" wrapText="1"/>
      <protection/>
    </xf>
    <xf numFmtId="183" fontId="19" fillId="24" borderId="17" xfId="296" applyNumberFormat="1" applyFont="1" applyFill="1" applyBorder="1" applyAlignment="1">
      <alignment horizontal="center" vertical="center" wrapText="1"/>
      <protection/>
    </xf>
    <xf numFmtId="181" fontId="17" fillId="0" borderId="21" xfId="296" applyNumberFormat="1" applyFont="1" applyFill="1" applyBorder="1" applyAlignment="1">
      <alignment horizontal="center" vertical="center" wrapText="1"/>
      <protection/>
    </xf>
    <xf numFmtId="181" fontId="17" fillId="0" borderId="22" xfId="296" applyNumberFormat="1" applyFont="1" applyFill="1" applyBorder="1" applyAlignment="1">
      <alignment horizontal="center" vertical="center" wrapText="1"/>
      <protection/>
    </xf>
    <xf numFmtId="180" fontId="3" fillId="0" borderId="0" xfId="0" applyNumberFormat="1" applyFont="1" applyFill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 wrapText="1"/>
    </xf>
    <xf numFmtId="180" fontId="21" fillId="24" borderId="0" xfId="0" applyNumberFormat="1" applyFont="1" applyFill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184" fontId="3" fillId="0" borderId="14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4" fontId="3" fillId="0" borderId="16" xfId="0" applyNumberFormat="1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>
      <alignment horizontal="center" vertical="center"/>
    </xf>
    <xf numFmtId="180" fontId="1" fillId="0" borderId="17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>
      <alignment horizontal="center" vertical="center" wrapText="1"/>
    </xf>
    <xf numFmtId="180" fontId="3" fillId="0" borderId="21" xfId="0" applyNumberFormat="1" applyFont="1" applyFill="1" applyBorder="1" applyAlignment="1">
      <alignment horizontal="center" vertical="center" wrapText="1"/>
    </xf>
    <xf numFmtId="180" fontId="3" fillId="0" borderId="2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>
      <alignment horizontal="center" vertical="center" wrapText="1"/>
    </xf>
    <xf numFmtId="180" fontId="11" fillId="0" borderId="17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 wrapText="1"/>
    </xf>
    <xf numFmtId="180" fontId="22" fillId="24" borderId="0" xfId="0" applyNumberFormat="1" applyFont="1" applyFill="1" applyAlignment="1">
      <alignment horizontal="center" vertical="center"/>
    </xf>
    <xf numFmtId="180" fontId="23" fillId="24" borderId="0" xfId="0" applyNumberFormat="1" applyFont="1" applyFill="1" applyAlignment="1">
      <alignment horizontal="center" vertical="center" wrapText="1"/>
    </xf>
    <xf numFmtId="180" fontId="14" fillId="24" borderId="0" xfId="0" applyNumberFormat="1" applyFont="1" applyFill="1" applyAlignment="1">
      <alignment horizontal="center" vertical="center"/>
    </xf>
    <xf numFmtId="180" fontId="24" fillId="24" borderId="0" xfId="0" applyNumberFormat="1" applyFont="1" applyFill="1" applyAlignment="1">
      <alignment horizontal="center" vertical="center" wrapText="1"/>
    </xf>
    <xf numFmtId="180" fontId="0" fillId="24" borderId="0" xfId="0" applyNumberFormat="1" applyFont="1" applyFill="1" applyAlignment="1">
      <alignment horizontal="center" vertical="center"/>
    </xf>
    <xf numFmtId="180" fontId="14" fillId="0" borderId="0" xfId="0" applyNumberFormat="1" applyFont="1" applyFill="1" applyAlignment="1">
      <alignment horizontal="center" vertical="center"/>
    </xf>
    <xf numFmtId="180" fontId="14" fillId="24" borderId="0" xfId="0" applyNumberFormat="1" applyFont="1" applyFill="1" applyBorder="1" applyAlignment="1">
      <alignment horizontal="center" vertical="center"/>
    </xf>
    <xf numFmtId="178" fontId="22" fillId="24" borderId="10" xfId="0" applyNumberFormat="1" applyFont="1" applyFill="1" applyBorder="1" applyAlignment="1">
      <alignment horizontal="center" vertical="center"/>
    </xf>
    <xf numFmtId="180" fontId="22" fillId="24" borderId="0" xfId="0" applyNumberFormat="1" applyFont="1" applyFill="1" applyBorder="1" applyAlignment="1">
      <alignment horizontal="center" vertical="center"/>
    </xf>
    <xf numFmtId="180" fontId="25" fillId="24" borderId="0" xfId="0" applyNumberFormat="1" applyFont="1" applyFill="1" applyAlignment="1">
      <alignment horizontal="center" vertical="center"/>
    </xf>
    <xf numFmtId="180" fontId="23" fillId="24" borderId="17" xfId="0" applyNumberFormat="1" applyFont="1" applyFill="1" applyBorder="1" applyAlignment="1">
      <alignment horizontal="center" vertical="center" wrapText="1"/>
    </xf>
    <xf numFmtId="180" fontId="26" fillId="24" borderId="11" xfId="0" applyNumberFormat="1" applyFont="1" applyFill="1" applyBorder="1" applyAlignment="1">
      <alignment horizontal="center" vertical="center" wrapText="1"/>
    </xf>
    <xf numFmtId="180" fontId="23" fillId="24" borderId="12" xfId="0" applyNumberFormat="1" applyFont="1" applyFill="1" applyBorder="1" applyAlignment="1">
      <alignment horizontal="center" vertical="center" wrapText="1"/>
    </xf>
    <xf numFmtId="180" fontId="23" fillId="24" borderId="13" xfId="0" applyNumberFormat="1" applyFont="1" applyFill="1" applyBorder="1" applyAlignment="1">
      <alignment horizontal="center" vertical="center" wrapText="1"/>
    </xf>
    <xf numFmtId="180" fontId="26" fillId="24" borderId="14" xfId="0" applyNumberFormat="1" applyFont="1" applyFill="1" applyBorder="1" applyAlignment="1">
      <alignment horizontal="center" vertical="center" wrapText="1"/>
    </xf>
    <xf numFmtId="180" fontId="11" fillId="24" borderId="17" xfId="0" applyNumberFormat="1" applyFont="1" applyFill="1" applyBorder="1" applyAlignment="1">
      <alignment horizontal="center" vertical="center" wrapText="1"/>
    </xf>
    <xf numFmtId="180" fontId="26" fillId="24" borderId="16" xfId="0" applyNumberFormat="1" applyFont="1" applyFill="1" applyBorder="1" applyAlignment="1">
      <alignment horizontal="center" vertical="center" wrapText="1"/>
    </xf>
    <xf numFmtId="180" fontId="27" fillId="24" borderId="17" xfId="0" applyNumberFormat="1" applyFont="1" applyFill="1" applyBorder="1" applyAlignment="1">
      <alignment horizontal="center" vertical="center"/>
    </xf>
    <xf numFmtId="180" fontId="28" fillId="24" borderId="17" xfId="0" applyNumberFormat="1" applyFont="1" applyFill="1" applyBorder="1" applyAlignment="1">
      <alignment horizontal="center" vertical="center" wrapText="1"/>
    </xf>
    <xf numFmtId="180" fontId="29" fillId="24" borderId="0" xfId="0" applyNumberFormat="1" applyFont="1" applyFill="1" applyAlignment="1">
      <alignment horizontal="center" vertical="center" wrapText="1"/>
    </xf>
    <xf numFmtId="180" fontId="30" fillId="24" borderId="0" xfId="0" applyNumberFormat="1" applyFont="1" applyFill="1" applyAlignment="1">
      <alignment horizontal="center" vertical="center"/>
    </xf>
    <xf numFmtId="180" fontId="31" fillId="24" borderId="0" xfId="0" applyNumberFormat="1" applyFont="1" applyFill="1" applyAlignment="1">
      <alignment horizontal="center" vertical="center"/>
    </xf>
    <xf numFmtId="180" fontId="23" fillId="24" borderId="18" xfId="0" applyNumberFormat="1" applyFont="1" applyFill="1" applyBorder="1" applyAlignment="1">
      <alignment horizontal="center" vertical="center" wrapText="1"/>
    </xf>
    <xf numFmtId="180" fontId="23" fillId="24" borderId="19" xfId="0" applyNumberFormat="1" applyFont="1" applyFill="1" applyBorder="1" applyAlignment="1">
      <alignment horizontal="center" vertical="center" wrapText="1"/>
    </xf>
    <xf numFmtId="180" fontId="23" fillId="24" borderId="20" xfId="0" applyNumberFormat="1" applyFont="1" applyFill="1" applyBorder="1" applyAlignment="1">
      <alignment horizontal="center" vertical="center" wrapText="1"/>
    </xf>
    <xf numFmtId="180" fontId="23" fillId="24" borderId="10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Fill="1" applyAlignment="1">
      <alignment horizontal="center" vertical="center"/>
    </xf>
    <xf numFmtId="180" fontId="30" fillId="0" borderId="0" xfId="0" applyNumberFormat="1" applyFont="1" applyFill="1" applyAlignment="1">
      <alignment horizontal="center" vertical="center"/>
    </xf>
    <xf numFmtId="180" fontId="23" fillId="24" borderId="15" xfId="0" applyNumberFormat="1" applyFont="1" applyFill="1" applyBorder="1" applyAlignment="1">
      <alignment horizontal="center" vertical="center" wrapText="1"/>
    </xf>
    <xf numFmtId="180" fontId="14" fillId="24" borderId="17" xfId="0" applyNumberFormat="1" applyFont="1" applyFill="1" applyBorder="1" applyAlignment="1">
      <alignment horizontal="center" vertical="center" wrapText="1"/>
    </xf>
    <xf numFmtId="180" fontId="22" fillId="24" borderId="10" xfId="0" applyNumberFormat="1" applyFont="1" applyFill="1" applyBorder="1" applyAlignment="1">
      <alignment horizontal="center" vertical="center"/>
    </xf>
    <xf numFmtId="180" fontId="32" fillId="0" borderId="17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25" fillId="0" borderId="0" xfId="0" applyNumberFormat="1" applyFont="1" applyAlignment="1">
      <alignment/>
    </xf>
    <xf numFmtId="180" fontId="11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3" fillId="0" borderId="0" xfId="0" applyNumberFormat="1" applyFont="1" applyAlignment="1">
      <alignment wrapText="1"/>
    </xf>
    <xf numFmtId="180" fontId="34" fillId="0" borderId="0" xfId="0" applyNumberFormat="1" applyFont="1" applyFill="1" applyAlignment="1">
      <alignment horizontal="center" vertical="center"/>
    </xf>
    <xf numFmtId="178" fontId="25" fillId="0" borderId="10" xfId="0" applyNumberFormat="1" applyFont="1" applyFill="1" applyBorder="1" applyAlignment="1">
      <alignment horizontal="center"/>
    </xf>
    <xf numFmtId="180" fontId="25" fillId="0" borderId="0" xfId="0" applyNumberFormat="1" applyFont="1" applyFill="1" applyBorder="1" applyAlignment="1">
      <alignment horizontal="center"/>
    </xf>
    <xf numFmtId="180" fontId="25" fillId="0" borderId="0" xfId="0" applyNumberFormat="1" applyFont="1" applyFill="1" applyAlignment="1">
      <alignment/>
    </xf>
    <xf numFmtId="180" fontId="31" fillId="0" borderId="17" xfId="0" applyNumberFormat="1" applyFont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180" fontId="11" fillId="0" borderId="12" xfId="0" applyNumberFormat="1" applyFont="1" applyFill="1" applyBorder="1" applyAlignment="1">
      <alignment horizontal="center" vertical="center" wrapText="1"/>
    </xf>
    <xf numFmtId="180" fontId="11" fillId="0" borderId="13" xfId="0" applyNumberFormat="1" applyFont="1" applyFill="1" applyBorder="1" applyAlignment="1">
      <alignment horizontal="center" vertical="center" wrapText="1"/>
    </xf>
    <xf numFmtId="180" fontId="12" fillId="0" borderId="14" xfId="0" applyNumberFormat="1" applyFont="1" applyFill="1" applyBorder="1" applyAlignment="1">
      <alignment horizontal="center" vertical="center" wrapText="1"/>
    </xf>
    <xf numFmtId="180" fontId="12" fillId="0" borderId="16" xfId="0" applyNumberFormat="1" applyFont="1" applyFill="1" applyBorder="1" applyAlignment="1">
      <alignment horizontal="center" vertical="center" wrapText="1"/>
    </xf>
    <xf numFmtId="180" fontId="11" fillId="0" borderId="18" xfId="0" applyNumberFormat="1" applyFont="1" applyFill="1" applyBorder="1" applyAlignment="1">
      <alignment horizontal="center" vertical="center" wrapText="1"/>
    </xf>
    <xf numFmtId="180" fontId="11" fillId="0" borderId="19" xfId="0" applyNumberFormat="1" applyFont="1" applyFill="1" applyBorder="1" applyAlignment="1">
      <alignment horizontal="center" vertical="center" wrapText="1"/>
    </xf>
    <xf numFmtId="180" fontId="11" fillId="0" borderId="2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1" fillId="0" borderId="15" xfId="0" applyNumberFormat="1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/>
    </xf>
  </cellXfs>
  <cellStyles count="287">
    <cellStyle name="Normal" xfId="0"/>
    <cellStyle name="常规 10 11 2_已修改预算" xfId="15"/>
    <cellStyle name="Currency [0]" xfId="16"/>
    <cellStyle name="输入" xfId="17"/>
    <cellStyle name="常规 3_非税汇总表" xfId="18"/>
    <cellStyle name="Currency" xfId="19"/>
    <cellStyle name="常规 44" xfId="20"/>
    <cellStyle name="常规 39" xfId="21"/>
    <cellStyle name="常规 2 2 4" xfId="22"/>
    <cellStyle name="20% - 强调文字颜色 3" xfId="23"/>
    <cellStyle name="常规 10 3" xfId="24"/>
    <cellStyle name="Comma [0]" xfId="25"/>
    <cellStyle name="40% - 强调文字颜色 3" xfId="26"/>
    <cellStyle name="常规 31 2" xfId="27"/>
    <cellStyle name="常规 26 2" xfId="28"/>
    <cellStyle name="Comma" xfId="29"/>
    <cellStyle name="常规 27 2_已修改预算" xfId="30"/>
    <cellStyle name="差" xfId="31"/>
    <cellStyle name="60% - 强调文字颜色 3" xfId="32"/>
    <cellStyle name="Hyperlink" xfId="33"/>
    <cellStyle name="Percent" xfId="34"/>
    <cellStyle name="Followed Hyperlink" xfId="35"/>
    <cellStyle name="百分比 2" xfId="36"/>
    <cellStyle name="注释" xfId="37"/>
    <cellStyle name="常规 6" xfId="38"/>
    <cellStyle name="60% - 强调文字颜色 2" xfId="39"/>
    <cellStyle name="标题 4" xfId="40"/>
    <cellStyle name="警告文本" xfId="41"/>
    <cellStyle name="标题" xfId="42"/>
    <cellStyle name="常规 5 2" xfId="43"/>
    <cellStyle name="解释性文本" xfId="44"/>
    <cellStyle name="标题 1" xfId="45"/>
    <cellStyle name="标题 2" xfId="46"/>
    <cellStyle name="常规 5 2 2" xfId="47"/>
    <cellStyle name="60% - 强调文字颜色 1" xfId="48"/>
    <cellStyle name="标题 3" xfId="49"/>
    <cellStyle name="60% - 强调文字颜色 4" xfId="50"/>
    <cellStyle name="输出" xfId="51"/>
    <cellStyle name="计算" xfId="52"/>
    <cellStyle name="常规 31" xfId="53"/>
    <cellStyle name="常规 26" xfId="54"/>
    <cellStyle name="检查单元格" xfId="55"/>
    <cellStyle name="常规 13 5" xfId="56"/>
    <cellStyle name="常规 8 3" xfId="57"/>
    <cellStyle name="20% - 强调文字颜色 6" xfId="58"/>
    <cellStyle name="强调文字颜色 2" xfId="59"/>
    <cellStyle name="链接单元格" xfId="60"/>
    <cellStyle name="常规 12 10 2" xfId="61"/>
    <cellStyle name="汇总" xfId="62"/>
    <cellStyle name="好" xfId="63"/>
    <cellStyle name="适中" xfId="64"/>
    <cellStyle name="常规 8 2" xfId="65"/>
    <cellStyle name="20% - 强调文字颜色 5" xfId="66"/>
    <cellStyle name="强调文字颜色 1" xfId="67"/>
    <cellStyle name="常规 5 2_已修改预算" xfId="68"/>
    <cellStyle name="标题_已修改预算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常规 31 3" xfId="77"/>
    <cellStyle name="40% - 强调文字颜色 4" xfId="78"/>
    <cellStyle name="强调文字颜色 5" xfId="79"/>
    <cellStyle name="40% - 强调文字颜色 5" xfId="80"/>
    <cellStyle name="常规 7_已修改预算" xfId="81"/>
    <cellStyle name="60% - 强调文字颜色 5" xfId="82"/>
    <cellStyle name="强调文字颜色 6" xfId="83"/>
    <cellStyle name="40% - 强调文字颜色 6" xfId="84"/>
    <cellStyle name="60% - 强调文字颜色 6" xfId="85"/>
    <cellStyle name="常规 21 2" xfId="86"/>
    <cellStyle name="常规 16 2" xfId="87"/>
    <cellStyle name="常规 10" xfId="88"/>
    <cellStyle name="常规_部门汇总表2" xfId="89"/>
    <cellStyle name="常规 10 2" xfId="90"/>
    <cellStyle name="差_非税汇总表" xfId="91"/>
    <cellStyle name="常规 12 2" xfId="92"/>
    <cellStyle name="常规 10 11 2" xfId="93"/>
    <cellStyle name="差_已修改预算" xfId="94"/>
    <cellStyle name="常规 6_已修改预算" xfId="95"/>
    <cellStyle name="常规 6 12" xfId="96"/>
    <cellStyle name="常规 5" xfId="97"/>
    <cellStyle name="常规 10 11 2 2 2" xfId="98"/>
    <cellStyle name="常规 10 2 2" xfId="99"/>
    <cellStyle name="常规 14" xfId="100"/>
    <cellStyle name="常规 10 13" xfId="101"/>
    <cellStyle name="常规 14 2" xfId="102"/>
    <cellStyle name="常规 10 13 2" xfId="103"/>
    <cellStyle name="常规 10 2 3" xfId="104"/>
    <cellStyle name="常规 10 3 2" xfId="105"/>
    <cellStyle name="常规 10 3_已修改预算" xfId="106"/>
    <cellStyle name="常规 28_已修改预算" xfId="107"/>
    <cellStyle name="常规 10 4" xfId="108"/>
    <cellStyle name="常规 10 5" xfId="109"/>
    <cellStyle name="常规 9 2" xfId="110"/>
    <cellStyle name="常规 10 6" xfId="111"/>
    <cellStyle name="常规 20" xfId="112"/>
    <cellStyle name="常规 15" xfId="113"/>
    <cellStyle name="常规 10_非税汇总表" xfId="114"/>
    <cellStyle name="常规 21 3" xfId="115"/>
    <cellStyle name="常规 11" xfId="116"/>
    <cellStyle name="常规 11 13" xfId="117"/>
    <cellStyle name="常规 13" xfId="118"/>
    <cellStyle name="常规 11 13 2" xfId="119"/>
    <cellStyle name="常规 11 2" xfId="120"/>
    <cellStyle name="常规 11 3" xfId="121"/>
    <cellStyle name="常规 11 4" xfId="122"/>
    <cellStyle name="常规 11 5" xfId="123"/>
    <cellStyle name="常规 11 6" xfId="124"/>
    <cellStyle name="常规 12" xfId="125"/>
    <cellStyle name="常规 12 10" xfId="126"/>
    <cellStyle name="常规 12 10_已修改预算" xfId="127"/>
    <cellStyle name="常规 12 3" xfId="128"/>
    <cellStyle name="常规 12 4" xfId="129"/>
    <cellStyle name="常规 12 5" xfId="130"/>
    <cellStyle name="常规 24" xfId="131"/>
    <cellStyle name="常规 19" xfId="132"/>
    <cellStyle name="常规 12_已修改预算" xfId="133"/>
    <cellStyle name="常规 13 2" xfId="134"/>
    <cellStyle name="常规 13 2 2" xfId="135"/>
    <cellStyle name="常规 13 3" xfId="136"/>
    <cellStyle name="常规 13 4" xfId="137"/>
    <cellStyle name="常规 14 3" xfId="138"/>
    <cellStyle name="常规 14 4" xfId="139"/>
    <cellStyle name="常规 14_已修改预算" xfId="140"/>
    <cellStyle name="常规 20 2" xfId="141"/>
    <cellStyle name="常规 15 2" xfId="142"/>
    <cellStyle name="常规 15 3" xfId="143"/>
    <cellStyle name="常规 15 4" xfId="144"/>
    <cellStyle name="常规 15_已修改预算" xfId="145"/>
    <cellStyle name="常规 21" xfId="146"/>
    <cellStyle name="常规 16" xfId="147"/>
    <cellStyle name="常规 23 4" xfId="148"/>
    <cellStyle name="常规 16_人员经费明细表1" xfId="149"/>
    <cellStyle name="常规 22" xfId="150"/>
    <cellStyle name="常规 17" xfId="151"/>
    <cellStyle name="常规 55" xfId="152"/>
    <cellStyle name="常规 22 2" xfId="153"/>
    <cellStyle name="常规 17 2" xfId="154"/>
    <cellStyle name="常规 17 5" xfId="155"/>
    <cellStyle name="常规 22_已修改预算" xfId="156"/>
    <cellStyle name="常规 17_已修改预算" xfId="157"/>
    <cellStyle name="常规 23" xfId="158"/>
    <cellStyle name="常规 18" xfId="159"/>
    <cellStyle name="常规 23 2" xfId="160"/>
    <cellStyle name="常规 18 2" xfId="161"/>
    <cellStyle name="常规 24 3" xfId="162"/>
    <cellStyle name="常规 18 2 2" xfId="163"/>
    <cellStyle name="常规 18 2_已修改预算" xfId="164"/>
    <cellStyle name="常规 23 3" xfId="165"/>
    <cellStyle name="常规 18 3" xfId="166"/>
    <cellStyle name="常规 18_非税汇总表" xfId="167"/>
    <cellStyle name="常规 24 2" xfId="168"/>
    <cellStyle name="常规 19 2" xfId="169"/>
    <cellStyle name="常规 24_已修改预算" xfId="170"/>
    <cellStyle name="常规 2 2 14" xfId="171"/>
    <cellStyle name="常规 19_已修改预算" xfId="172"/>
    <cellStyle name="常规 2" xfId="173"/>
    <cellStyle name="常规 2 2" xfId="174"/>
    <cellStyle name="常规 2 2 14 2" xfId="175"/>
    <cellStyle name="常规 42" xfId="176"/>
    <cellStyle name="常规 37" xfId="177"/>
    <cellStyle name="常规 2 2 2" xfId="178"/>
    <cellStyle name="常规 43" xfId="179"/>
    <cellStyle name="常规 38" xfId="180"/>
    <cellStyle name="常规 2 2 3" xfId="181"/>
    <cellStyle name="常规 2 2_已修改预算" xfId="182"/>
    <cellStyle name="常规 2 3" xfId="183"/>
    <cellStyle name="常规 2 5" xfId="184"/>
    <cellStyle name="常规 2 6" xfId="185"/>
    <cellStyle name="常规 34_已修改预算" xfId="186"/>
    <cellStyle name="常规 29_已修改预算" xfId="187"/>
    <cellStyle name="常规 2 6 2" xfId="188"/>
    <cellStyle name="常规 2 6_已修改预算" xfId="189"/>
    <cellStyle name="常规 2 9" xfId="190"/>
    <cellStyle name="常规 2_非税汇总表" xfId="191"/>
    <cellStyle name="常规 2_非税汇总表_已修改预算" xfId="192"/>
    <cellStyle name="常规 21_已修改预算" xfId="193"/>
    <cellStyle name="常规 61" xfId="194"/>
    <cellStyle name="常规 22 3" xfId="195"/>
    <cellStyle name="常规 23_已修改预算" xfId="196"/>
    <cellStyle name="常规 30" xfId="197"/>
    <cellStyle name="常规 25" xfId="198"/>
    <cellStyle name="常规 30 2" xfId="199"/>
    <cellStyle name="常规 25 2" xfId="200"/>
    <cellStyle name="常规 25 2 2" xfId="201"/>
    <cellStyle name="常规 25 2_已修改预算" xfId="202"/>
    <cellStyle name="常规 256" xfId="203"/>
    <cellStyle name="常规 257" xfId="204"/>
    <cellStyle name="常规 32" xfId="205"/>
    <cellStyle name="常规 27" xfId="206"/>
    <cellStyle name="常规 32 2" xfId="207"/>
    <cellStyle name="常规 27 2" xfId="208"/>
    <cellStyle name="常规 41" xfId="209"/>
    <cellStyle name="常规 36" xfId="210"/>
    <cellStyle name="常规 27 2 2" xfId="211"/>
    <cellStyle name="常规 33" xfId="212"/>
    <cellStyle name="常规 3 6 2_已修改预算" xfId="213"/>
    <cellStyle name="常规 28" xfId="214"/>
    <cellStyle name="常规 28 2" xfId="215"/>
    <cellStyle name="常规 28 3" xfId="216"/>
    <cellStyle name="常规 34" xfId="217"/>
    <cellStyle name="常规 29" xfId="218"/>
    <cellStyle name="常规 34 2" xfId="219"/>
    <cellStyle name="常规 29 2" xfId="220"/>
    <cellStyle name="常规 29 3" xfId="221"/>
    <cellStyle name="常规 6 10" xfId="222"/>
    <cellStyle name="常规 3" xfId="223"/>
    <cellStyle name="常规 3 2" xfId="224"/>
    <cellStyle name="常规 3 2 2" xfId="225"/>
    <cellStyle name="常规 3 2 3" xfId="226"/>
    <cellStyle name="常规 3 2 4" xfId="227"/>
    <cellStyle name="常规 3 2_已修改预算" xfId="228"/>
    <cellStyle name="常规 3 3" xfId="229"/>
    <cellStyle name="常规 3 3 2" xfId="230"/>
    <cellStyle name="常规 3 3_已修改预算" xfId="231"/>
    <cellStyle name="常规 3 4" xfId="232"/>
    <cellStyle name="常规 3 4 7" xfId="233"/>
    <cellStyle name="常规 3 4_已修改预算" xfId="234"/>
    <cellStyle name="常规 3 5" xfId="235"/>
    <cellStyle name="常规 3 6" xfId="236"/>
    <cellStyle name="常规 3 6 2" xfId="237"/>
    <cellStyle name="常规 3 6 2 2 2" xfId="238"/>
    <cellStyle name="常规 3 6_已修改预算" xfId="239"/>
    <cellStyle name="常规 30 3" xfId="240"/>
    <cellStyle name="常规 30 4" xfId="241"/>
    <cellStyle name="常规 30 5" xfId="242"/>
    <cellStyle name="常规 30_已修改预算" xfId="243"/>
    <cellStyle name="常规 31_已修改预算" xfId="244"/>
    <cellStyle name="常规 32_已修改预算" xfId="245"/>
    <cellStyle name="常规 40" xfId="246"/>
    <cellStyle name="常规 35" xfId="247"/>
    <cellStyle name="常规 35 2" xfId="248"/>
    <cellStyle name="常规 35_已修改预算" xfId="249"/>
    <cellStyle name="常规 36 2" xfId="250"/>
    <cellStyle name="常规 36_已修改预算" xfId="251"/>
    <cellStyle name="常规 6 11" xfId="252"/>
    <cellStyle name="常规 4" xfId="253"/>
    <cellStyle name="常规 4 2" xfId="254"/>
    <cellStyle name="常规 4 4" xfId="255"/>
    <cellStyle name="常规 4 2 2" xfId="256"/>
    <cellStyle name="常规 4 2 2 2" xfId="257"/>
    <cellStyle name="常规 4 2 2_已修改预算" xfId="258"/>
    <cellStyle name="常规 4 5" xfId="259"/>
    <cellStyle name="常规 4 2 3" xfId="260"/>
    <cellStyle name="常规 4 6" xfId="261"/>
    <cellStyle name="常规 4 2 4" xfId="262"/>
    <cellStyle name="常规 4 3" xfId="263"/>
    <cellStyle name="常规 4 6 2" xfId="264"/>
    <cellStyle name="常规 4 6_已修改预算" xfId="265"/>
    <cellStyle name="常规 4_非税汇总表" xfId="266"/>
    <cellStyle name="常规 50" xfId="267"/>
    <cellStyle name="常规 45" xfId="268"/>
    <cellStyle name="常规 5 11" xfId="269"/>
    <cellStyle name="常规 5 11 2" xfId="270"/>
    <cellStyle name="常规 5 11_已修改预算" xfId="271"/>
    <cellStyle name="常规 5 3" xfId="272"/>
    <cellStyle name="常规 5_已修改预算" xfId="273"/>
    <cellStyle name="常规 6 2" xfId="274"/>
    <cellStyle name="常规 6 2 2" xfId="275"/>
    <cellStyle name="常规 6 2_已修改预算" xfId="276"/>
    <cellStyle name="常规 65" xfId="277"/>
    <cellStyle name="常规 7" xfId="278"/>
    <cellStyle name="常规 7 15" xfId="279"/>
    <cellStyle name="常规 7 16" xfId="280"/>
    <cellStyle name="常规 7 17" xfId="281"/>
    <cellStyle name="常规 7 2" xfId="282"/>
    <cellStyle name="常规 7 2 2" xfId="283"/>
    <cellStyle name="常规 7 2 3" xfId="284"/>
    <cellStyle name="常规 7 2_已修改预算" xfId="285"/>
    <cellStyle name="常规 73" xfId="286"/>
    <cellStyle name="常规 77" xfId="287"/>
    <cellStyle name="常规 79" xfId="288"/>
    <cellStyle name="常规 8" xfId="289"/>
    <cellStyle name="常规 8_已修改预算" xfId="290"/>
    <cellStyle name="常规 9" xfId="291"/>
    <cellStyle name="常规 9 2 2" xfId="292"/>
    <cellStyle name="常规 9 2_已修改预算" xfId="293"/>
    <cellStyle name="常规 9 4" xfId="294"/>
    <cellStyle name="常规 9_已修改预算" xfId="295"/>
    <cellStyle name="常规_Sheet1" xfId="296"/>
    <cellStyle name="好_非税汇总表" xfId="297"/>
    <cellStyle name="好_已修改预算" xfId="298"/>
    <cellStyle name="货币 2" xfId="299"/>
    <cellStyle name="千位分隔 2" xfId="3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showZeros="0" workbookViewId="0" topLeftCell="A1">
      <pane xSplit="11" ySplit="7" topLeftCell="L8" activePane="bottomRight" state="frozen"/>
      <selection pane="bottomRight" activeCell="A8" sqref="A8:IV8"/>
    </sheetView>
  </sheetViews>
  <sheetFormatPr defaultColWidth="9.00390625" defaultRowHeight="14.25"/>
  <cols>
    <col min="1" max="1" width="5.125" style="139" customWidth="1"/>
    <col min="2" max="2" width="15.125" style="140" customWidth="1"/>
    <col min="3" max="3" width="5.50390625" style="140" customWidth="1"/>
    <col min="4" max="4" width="5.125" style="140" customWidth="1"/>
    <col min="5" max="6" width="4.50390625" style="140" customWidth="1"/>
    <col min="7" max="7" width="5.875" style="139" customWidth="1"/>
    <col min="8" max="8" width="6.125" style="139" customWidth="1"/>
    <col min="9" max="9" width="5.25390625" style="139" customWidth="1"/>
    <col min="10" max="10" width="4.50390625" style="139" customWidth="1"/>
    <col min="11" max="11" width="4.125" style="139" customWidth="1"/>
    <col min="12" max="17" width="4.50390625" style="139" customWidth="1"/>
    <col min="18" max="18" width="6.25390625" style="139" customWidth="1"/>
    <col min="19" max="19" width="5.125" style="139" customWidth="1"/>
    <col min="20" max="20" width="6.375" style="139" customWidth="1"/>
    <col min="21" max="21" width="7.00390625" style="139" customWidth="1"/>
    <col min="22" max="22" width="4.50390625" style="139" customWidth="1"/>
    <col min="23" max="23" width="7.00390625" style="139" customWidth="1"/>
    <col min="24" max="30" width="4.50390625" style="139" customWidth="1"/>
    <col min="31" max="31" width="5.125" style="139" customWidth="1"/>
    <col min="32" max="32" width="3.875" style="139" customWidth="1"/>
    <col min="33" max="33" width="4.50390625" style="139" customWidth="1"/>
    <col min="34" max="34" width="4.00390625" style="139" customWidth="1"/>
    <col min="35" max="35" width="4.50390625" style="139" customWidth="1"/>
    <col min="36" max="36" width="5.125" style="139" customWidth="1"/>
    <col min="37" max="37" width="3.875" style="139" customWidth="1"/>
    <col min="38" max="38" width="5.125" style="139" customWidth="1"/>
    <col min="39" max="40" width="4.50390625" style="139" customWidth="1"/>
    <col min="41" max="41" width="4.375" style="139" customWidth="1"/>
    <col min="42" max="42" width="5.50390625" style="139" customWidth="1"/>
    <col min="43" max="43" width="5.125" style="139" customWidth="1"/>
    <col min="44" max="44" width="4.50390625" style="139" customWidth="1"/>
    <col min="45" max="45" width="5.375" style="139" customWidth="1"/>
    <col min="46" max="46" width="5.125" style="139" customWidth="1"/>
    <col min="47" max="49" width="4.50390625" style="139" customWidth="1"/>
    <col min="50" max="16384" width="9.00390625" style="139" customWidth="1"/>
  </cols>
  <sheetData>
    <row r="1" spans="2:49" s="135" customFormat="1" ht="22.5" customHeight="1"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</row>
    <row r="2" spans="2:49" s="136" customFormat="1" ht="13.5" customHeight="1">
      <c r="B2" s="142"/>
      <c r="C2" s="143"/>
      <c r="D2" s="143"/>
      <c r="E2" s="143"/>
      <c r="F2" s="143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87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56" t="s">
        <v>1</v>
      </c>
      <c r="AV2" s="156"/>
      <c r="AW2" s="156"/>
    </row>
    <row r="3" spans="1:49" s="137" customFormat="1" ht="21" customHeight="1">
      <c r="A3" s="145" t="s">
        <v>2</v>
      </c>
      <c r="B3" s="146" t="s">
        <v>3</v>
      </c>
      <c r="C3" s="146" t="s">
        <v>4</v>
      </c>
      <c r="D3" s="146" t="s">
        <v>5</v>
      </c>
      <c r="E3" s="146" t="s">
        <v>6</v>
      </c>
      <c r="F3" s="146" t="s">
        <v>7</v>
      </c>
      <c r="G3" s="147" t="s">
        <v>8</v>
      </c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99" t="s">
        <v>9</v>
      </c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</row>
    <row r="4" spans="1:49" s="137" customFormat="1" ht="12.75" customHeight="1">
      <c r="A4" s="145"/>
      <c r="B4" s="149"/>
      <c r="C4" s="149"/>
      <c r="D4" s="149"/>
      <c r="E4" s="149"/>
      <c r="F4" s="149"/>
      <c r="G4" s="99" t="s">
        <v>4</v>
      </c>
      <c r="H4" s="99" t="s">
        <v>10</v>
      </c>
      <c r="I4" s="151" t="s">
        <v>11</v>
      </c>
      <c r="J4" s="152"/>
      <c r="K4" s="152"/>
      <c r="L4" s="152"/>
      <c r="M4" s="152"/>
      <c r="N4" s="152"/>
      <c r="O4" s="152"/>
      <c r="P4" s="152"/>
      <c r="Q4" s="99" t="s">
        <v>12</v>
      </c>
      <c r="R4" s="99" t="s">
        <v>4</v>
      </c>
      <c r="S4" s="99" t="s">
        <v>13</v>
      </c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 t="s">
        <v>14</v>
      </c>
      <c r="AR4" s="99"/>
      <c r="AS4" s="99"/>
      <c r="AT4" s="99"/>
      <c r="AU4" s="99"/>
      <c r="AV4" s="99"/>
      <c r="AW4" s="99"/>
    </row>
    <row r="5" spans="1:49" s="137" customFormat="1" ht="14.25" customHeight="1">
      <c r="A5" s="145"/>
      <c r="B5" s="149"/>
      <c r="C5" s="149"/>
      <c r="D5" s="149"/>
      <c r="E5" s="149"/>
      <c r="F5" s="149"/>
      <c r="G5" s="99"/>
      <c r="H5" s="99"/>
      <c r="I5" s="153"/>
      <c r="J5" s="154"/>
      <c r="K5" s="154"/>
      <c r="L5" s="154"/>
      <c r="M5" s="154"/>
      <c r="N5" s="154"/>
      <c r="O5" s="154"/>
      <c r="P5" s="154"/>
      <c r="Q5" s="99"/>
      <c r="R5" s="99"/>
      <c r="S5" s="99" t="s">
        <v>15</v>
      </c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 t="s">
        <v>16</v>
      </c>
      <c r="AF5" s="99"/>
      <c r="AG5" s="99"/>
      <c r="AH5" s="99"/>
      <c r="AI5" s="99"/>
      <c r="AJ5" s="99" t="s">
        <v>17</v>
      </c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</row>
    <row r="6" spans="1:49" s="137" customFormat="1" ht="34.5" customHeight="1">
      <c r="A6" s="145"/>
      <c r="B6" s="149"/>
      <c r="C6" s="149"/>
      <c r="D6" s="149"/>
      <c r="E6" s="149"/>
      <c r="F6" s="149"/>
      <c r="G6" s="99"/>
      <c r="H6" s="99"/>
      <c r="I6" s="99" t="s">
        <v>18</v>
      </c>
      <c r="J6" s="99" t="s">
        <v>19</v>
      </c>
      <c r="K6" s="99" t="s">
        <v>20</v>
      </c>
      <c r="L6" s="99" t="s">
        <v>21</v>
      </c>
      <c r="M6" s="99" t="s">
        <v>22</v>
      </c>
      <c r="N6" s="99" t="s">
        <v>23</v>
      </c>
      <c r="O6" s="99" t="s">
        <v>24</v>
      </c>
      <c r="P6" s="147" t="s">
        <v>25</v>
      </c>
      <c r="Q6" s="99"/>
      <c r="R6" s="99"/>
      <c r="S6" s="99" t="s">
        <v>18</v>
      </c>
      <c r="T6" s="99" t="s">
        <v>26</v>
      </c>
      <c r="U6" s="99" t="s">
        <v>27</v>
      </c>
      <c r="V6" s="99" t="s">
        <v>28</v>
      </c>
      <c r="W6" s="147" t="s">
        <v>29</v>
      </c>
      <c r="X6" s="148"/>
      <c r="Y6" s="148"/>
      <c r="Z6" s="148"/>
      <c r="AA6" s="148"/>
      <c r="AB6" s="148"/>
      <c r="AC6" s="155"/>
      <c r="AD6" s="99" t="s">
        <v>30</v>
      </c>
      <c r="AE6" s="99" t="s">
        <v>18</v>
      </c>
      <c r="AF6" s="99" t="s">
        <v>31</v>
      </c>
      <c r="AG6" s="99" t="s">
        <v>32</v>
      </c>
      <c r="AH6" s="99" t="s">
        <v>33</v>
      </c>
      <c r="AI6" s="99" t="s">
        <v>34</v>
      </c>
      <c r="AJ6" s="99" t="s">
        <v>18</v>
      </c>
      <c r="AK6" s="99" t="s">
        <v>35</v>
      </c>
      <c r="AL6" s="99" t="s">
        <v>36</v>
      </c>
      <c r="AM6" s="99" t="s">
        <v>37</v>
      </c>
      <c r="AN6" s="99" t="s">
        <v>38</v>
      </c>
      <c r="AO6" s="99" t="s">
        <v>39</v>
      </c>
      <c r="AP6" s="99" t="s">
        <v>40</v>
      </c>
      <c r="AQ6" s="99" t="s">
        <v>18</v>
      </c>
      <c r="AR6" s="99" t="s">
        <v>41</v>
      </c>
      <c r="AS6" s="99" t="s">
        <v>42</v>
      </c>
      <c r="AT6" s="99" t="s">
        <v>43</v>
      </c>
      <c r="AU6" s="99" t="s">
        <v>44</v>
      </c>
      <c r="AV6" s="99" t="s">
        <v>45</v>
      </c>
      <c r="AW6" s="99" t="s">
        <v>46</v>
      </c>
    </row>
    <row r="7" spans="1:49" s="137" customFormat="1" ht="59.25" customHeight="1">
      <c r="A7" s="145"/>
      <c r="B7" s="150"/>
      <c r="C7" s="150"/>
      <c r="D7" s="150"/>
      <c r="E7" s="150"/>
      <c r="F7" s="150"/>
      <c r="G7" s="99"/>
      <c r="H7" s="99"/>
      <c r="I7" s="99"/>
      <c r="J7" s="99"/>
      <c r="K7" s="99"/>
      <c r="L7" s="99"/>
      <c r="M7" s="99"/>
      <c r="N7" s="99"/>
      <c r="O7" s="99"/>
      <c r="P7" s="147"/>
      <c r="Q7" s="99"/>
      <c r="R7" s="99"/>
      <c r="S7" s="99"/>
      <c r="T7" s="99"/>
      <c r="U7" s="99"/>
      <c r="V7" s="99"/>
      <c r="W7" s="99" t="s">
        <v>47</v>
      </c>
      <c r="X7" s="99" t="s">
        <v>48</v>
      </c>
      <c r="Y7" s="99" t="s">
        <v>49</v>
      </c>
      <c r="Z7" s="99" t="s">
        <v>50</v>
      </c>
      <c r="AA7" s="99" t="s">
        <v>51</v>
      </c>
      <c r="AB7" s="99" t="s">
        <v>52</v>
      </c>
      <c r="AC7" s="99" t="s">
        <v>53</v>
      </c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</row>
    <row r="8" spans="1:49" s="138" customFormat="1" ht="14.25">
      <c r="A8" s="120">
        <v>52</v>
      </c>
      <c r="B8" s="121" t="s">
        <v>54</v>
      </c>
      <c r="C8" s="86">
        <f>'部门汇总表2'!C8+'部门汇总表3'!C8</f>
        <v>97</v>
      </c>
      <c r="D8" s="86">
        <f>'部门汇总表2'!D8+'部门汇总表3'!D8</f>
        <v>92</v>
      </c>
      <c r="E8" s="86">
        <f>'部门汇总表2'!E8+'部门汇总表3'!E8</f>
        <v>0</v>
      </c>
      <c r="F8" s="86">
        <f>'部门汇总表2'!F8+'部门汇总表3'!F8</f>
        <v>5</v>
      </c>
      <c r="G8" s="86">
        <f>'部门汇总表2'!G8+'部门汇总表3'!G8</f>
        <v>1354.6929</v>
      </c>
      <c r="H8" s="86">
        <f>'部门汇总表2'!H8+'部门汇总表3'!H8</f>
        <v>852.6929</v>
      </c>
      <c r="I8" s="86">
        <f>'部门汇总表2'!I8+'部门汇总表3'!I8</f>
        <v>502</v>
      </c>
      <c r="J8" s="86">
        <f>'部门汇总表2'!J8+'部门汇总表3'!J8</f>
        <v>0</v>
      </c>
      <c r="K8" s="86">
        <f>'部门汇总表2'!K8+'部门汇总表3'!K8</f>
        <v>0</v>
      </c>
      <c r="L8" s="86">
        <f>'部门汇总表2'!L8+'部门汇总表3'!L8</f>
        <v>502</v>
      </c>
      <c r="M8" s="86">
        <f>'部门汇总表2'!M8+'部门汇总表3'!M8</f>
        <v>0</v>
      </c>
      <c r="N8" s="86">
        <f>'部门汇总表2'!N8+'部门汇总表3'!N8</f>
        <v>0</v>
      </c>
      <c r="O8" s="86">
        <f>'部门汇总表2'!O8+'部门汇总表3'!O8</f>
        <v>0</v>
      </c>
      <c r="P8" s="86">
        <f>'部门汇总表2'!P8+'部门汇总表3'!P8</f>
        <v>0</v>
      </c>
      <c r="Q8" s="86">
        <f>'部门汇总表2'!Q8+'部门汇总表3'!Q8</f>
        <v>0</v>
      </c>
      <c r="R8" s="86">
        <f>'部门汇总表2'!R8+'部门汇总表3'!R8</f>
        <v>1354.6929</v>
      </c>
      <c r="S8" s="86">
        <f>'部门汇总表2'!S8+'部门汇总表3'!S8</f>
        <v>531.0946</v>
      </c>
      <c r="T8" s="86">
        <f>'部门汇总表2'!T8+'部门汇总表3'!T8</f>
        <v>231.0624</v>
      </c>
      <c r="U8" s="86">
        <f>'部门汇总表2'!U8+'部门汇总表3'!U8</f>
        <v>122.078</v>
      </c>
      <c r="V8" s="86">
        <f>'部门汇总表2'!V8+'部门汇总表3'!V8</f>
        <v>17.4552</v>
      </c>
      <c r="W8" s="86">
        <f>'部门汇总表2'!W8+'部门汇总表3'!W8</f>
        <v>74.1197</v>
      </c>
      <c r="X8" s="86">
        <f>'部门汇总表2'!X8+'部门汇总表3'!X8</f>
        <v>0</v>
      </c>
      <c r="Y8" s="86">
        <f>'部门汇总表2'!Y8+'部门汇总表3'!Y8</f>
        <v>29.647</v>
      </c>
      <c r="Z8" s="86">
        <f>'部门汇总表2'!Z8+'部门汇总表3'!Z8</f>
        <v>0.7194</v>
      </c>
      <c r="AA8" s="86">
        <f>'部门汇总表2'!AA8+'部门汇总表3'!AA8</f>
        <v>4.4466</v>
      </c>
      <c r="AB8" s="86">
        <f>'部门汇总表2'!AB8+'部门汇总表3'!AB8</f>
        <v>1.7456</v>
      </c>
      <c r="AC8" s="86">
        <f>'部门汇总表2'!AC8+'部门汇总表3'!AC8</f>
        <v>0.6983</v>
      </c>
      <c r="AD8" s="86">
        <f>'部门汇总表2'!AD8+'部门汇总表3'!AD8</f>
        <v>49.1224</v>
      </c>
      <c r="AE8" s="86">
        <f>'部门汇总表2'!AE8+'部门汇总表3'!AE8</f>
        <v>137.6</v>
      </c>
      <c r="AF8" s="86">
        <f>'部门汇总表2'!AF8+'部门汇总表3'!AF8</f>
        <v>6.6</v>
      </c>
      <c r="AG8" s="86">
        <f>'部门汇总表2'!AG8+'部门汇总表3'!AG8</f>
        <v>30</v>
      </c>
      <c r="AH8" s="86">
        <f>'部门汇总表2'!AH8+'部门汇总表3'!AH8</f>
        <v>41</v>
      </c>
      <c r="AI8" s="86">
        <f>'部门汇总表2'!AI8+'部门汇总表3'!AI8</f>
        <v>60</v>
      </c>
      <c r="AJ8" s="86">
        <f>'部门汇总表2'!AJ8+'部门汇总表3'!AJ8</f>
        <v>178.9983</v>
      </c>
      <c r="AK8" s="86">
        <f>'部门汇总表2'!AK8+'部门汇总表3'!AK8</f>
        <v>0</v>
      </c>
      <c r="AL8" s="86">
        <f>'部门汇总表2'!AL8+'部门汇总表3'!AL8</f>
        <v>57.2136</v>
      </c>
      <c r="AM8" s="86">
        <f>'部门汇总表2'!AM8+'部门汇总表3'!AM8</f>
        <v>2.976</v>
      </c>
      <c r="AN8" s="86">
        <f>'部门汇总表2'!AN8+'部门汇总表3'!AN8</f>
        <v>47.5287</v>
      </c>
      <c r="AO8" s="86">
        <f>'部门汇总表2'!AO8+'部门汇总表3'!AO8</f>
        <v>71.28</v>
      </c>
      <c r="AP8" s="86">
        <f>'部门汇总表2'!AP8+'部门汇总表3'!AP8</f>
        <v>0</v>
      </c>
      <c r="AQ8" s="86">
        <f>'部门汇总表2'!AQ8+'部门汇总表3'!AQ8</f>
        <v>507</v>
      </c>
      <c r="AR8" s="86">
        <f>'部门汇总表2'!AR8+'部门汇总表3'!AR8</f>
        <v>0</v>
      </c>
      <c r="AS8" s="86">
        <f>'部门汇总表2'!AS8+'部门汇总表3'!AS8</f>
        <v>502</v>
      </c>
      <c r="AT8" s="86">
        <f>'部门汇总表2'!AT8+'部门汇总表3'!AT8</f>
        <v>5</v>
      </c>
      <c r="AU8" s="86">
        <f>'部门汇总表2'!AU8+'部门汇总表3'!AU8</f>
        <v>0</v>
      </c>
      <c r="AV8" s="86">
        <f>'部门汇总表2'!AV8+'部门汇总表3'!AV8</f>
        <v>0</v>
      </c>
      <c r="AW8" s="86">
        <f>'部门汇总表2'!AW8+'部门汇总表3'!AW8</f>
        <v>0</v>
      </c>
    </row>
  </sheetData>
  <sheetProtection/>
  <mergeCells count="53">
    <mergeCell ref="B1:AW1"/>
    <mergeCell ref="AU2:AW2"/>
    <mergeCell ref="G3:Q3"/>
    <mergeCell ref="R3:AW3"/>
    <mergeCell ref="S4:AP4"/>
    <mergeCell ref="S5:AD5"/>
    <mergeCell ref="AE5:AI5"/>
    <mergeCell ref="AJ5:AP5"/>
    <mergeCell ref="W6:AC6"/>
    <mergeCell ref="A3:A7"/>
    <mergeCell ref="B3:B7"/>
    <mergeCell ref="C3:C7"/>
    <mergeCell ref="D3:D7"/>
    <mergeCell ref="E3:E7"/>
    <mergeCell ref="F3:F7"/>
    <mergeCell ref="G4:G7"/>
    <mergeCell ref="H4:H7"/>
    <mergeCell ref="I6:I7"/>
    <mergeCell ref="J6:J7"/>
    <mergeCell ref="K6:K7"/>
    <mergeCell ref="L6:L7"/>
    <mergeCell ref="M6:M7"/>
    <mergeCell ref="N6:N7"/>
    <mergeCell ref="O6:O7"/>
    <mergeCell ref="P6:P7"/>
    <mergeCell ref="Q4:Q7"/>
    <mergeCell ref="R4:R7"/>
    <mergeCell ref="S6:S7"/>
    <mergeCell ref="T6:T7"/>
    <mergeCell ref="U6:U7"/>
    <mergeCell ref="V6:V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I4:P5"/>
    <mergeCell ref="AQ4:AW5"/>
  </mergeCells>
  <printOptions/>
  <pageMargins left="0.16" right="0.16" top="0.59" bottom="0.79" header="0.51" footer="0.51"/>
  <pageSetup horizontalDpi="600" verticalDpi="600" orientation="landscape" paperSize="8" scale="7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2"/>
  <sheetViews>
    <sheetView showZeros="0" workbookViewId="0" topLeftCell="A1">
      <pane xSplit="1" ySplit="7" topLeftCell="B8" activePane="bottomRight" state="frozen"/>
      <selection pane="bottomRight" activeCell="B1" sqref="B1:AW1"/>
    </sheetView>
  </sheetViews>
  <sheetFormatPr defaultColWidth="9.00390625" defaultRowHeight="14.25"/>
  <cols>
    <col min="1" max="1" width="4.875" style="105" customWidth="1"/>
    <col min="2" max="2" width="14.00390625" style="106" customWidth="1"/>
    <col min="3" max="3" width="5.75390625" style="106" customWidth="1"/>
    <col min="4" max="4" width="5.625" style="106" customWidth="1"/>
    <col min="5" max="5" width="4.75390625" style="106" customWidth="1"/>
    <col min="6" max="6" width="4.375" style="106" customWidth="1"/>
    <col min="7" max="7" width="6.50390625" style="105" customWidth="1"/>
    <col min="8" max="8" width="6.00390625" style="107" customWidth="1"/>
    <col min="9" max="9" width="3.375" style="105" customWidth="1"/>
    <col min="10" max="11" width="2.75390625" style="105" customWidth="1"/>
    <col min="12" max="12" width="3.125" style="105" customWidth="1"/>
    <col min="13" max="13" width="3.50390625" style="105" customWidth="1"/>
    <col min="14" max="14" width="3.25390625" style="105" customWidth="1"/>
    <col min="15" max="15" width="3.50390625" style="105" customWidth="1"/>
    <col min="16" max="16" width="3.25390625" style="105" customWidth="1"/>
    <col min="17" max="17" width="9.875" style="105" customWidth="1"/>
    <col min="18" max="18" width="11.375" style="107" customWidth="1"/>
    <col min="19" max="19" width="10.50390625" style="105" customWidth="1"/>
    <col min="20" max="20" width="5.75390625" style="105" customWidth="1"/>
    <col min="21" max="21" width="6.00390625" style="105" customWidth="1"/>
    <col min="22" max="22" width="4.875" style="105" customWidth="1"/>
    <col min="23" max="23" width="6.50390625" style="105" customWidth="1"/>
    <col min="24" max="24" width="4.875" style="108" customWidth="1"/>
    <col min="25" max="25" width="4.75390625" style="105" customWidth="1"/>
    <col min="26" max="26" width="4.50390625" style="105" customWidth="1"/>
    <col min="27" max="27" width="4.25390625" style="105" customWidth="1"/>
    <col min="28" max="28" width="3.75390625" style="105" customWidth="1"/>
    <col min="29" max="29" width="3.875" style="105" customWidth="1"/>
    <col min="30" max="30" width="4.625" style="105" customWidth="1"/>
    <col min="31" max="32" width="4.875" style="105" customWidth="1"/>
    <col min="33" max="33" width="4.50390625" style="105" customWidth="1"/>
    <col min="34" max="34" width="3.875" style="105" customWidth="1"/>
    <col min="35" max="35" width="4.375" style="105" customWidth="1"/>
    <col min="36" max="36" width="5.50390625" style="105" customWidth="1"/>
    <col min="37" max="37" width="4.625" style="105" customWidth="1"/>
    <col min="38" max="38" width="5.25390625" style="105" customWidth="1"/>
    <col min="39" max="39" width="4.875" style="105" customWidth="1"/>
    <col min="40" max="40" width="4.75390625" style="105" customWidth="1"/>
    <col min="41" max="41" width="5.00390625" style="105" customWidth="1"/>
    <col min="42" max="42" width="4.50390625" style="105" customWidth="1"/>
    <col min="43" max="43" width="7.625" style="107" customWidth="1"/>
    <col min="44" max="44" width="4.375" style="107" customWidth="1"/>
    <col min="45" max="45" width="3.00390625" style="107" customWidth="1"/>
    <col min="46" max="46" width="10.125" style="107" customWidth="1"/>
    <col min="47" max="47" width="3.00390625" style="105" customWidth="1"/>
    <col min="48" max="48" width="4.75390625" style="105" customWidth="1"/>
    <col min="49" max="49" width="4.25390625" style="109" customWidth="1"/>
    <col min="50" max="16384" width="9.00390625" style="105" customWidth="1"/>
  </cols>
  <sheetData>
    <row r="1" spans="2:49" ht="22.5" customHeight="1">
      <c r="B1" s="72" t="s">
        <v>55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</row>
    <row r="2" spans="2:49" s="103" customFormat="1" ht="15.75" customHeight="1">
      <c r="B2" s="110"/>
      <c r="C2" s="111"/>
      <c r="D2" s="111"/>
      <c r="E2" s="111"/>
      <c r="F2" s="111"/>
      <c r="H2" s="112"/>
      <c r="R2" s="112"/>
      <c r="X2" s="129"/>
      <c r="AQ2" s="112"/>
      <c r="AR2" s="112"/>
      <c r="AS2" s="112"/>
      <c r="AT2" s="112"/>
      <c r="AU2" s="133" t="s">
        <v>1</v>
      </c>
      <c r="AV2" s="133"/>
      <c r="AW2" s="133"/>
    </row>
    <row r="3" spans="1:49" s="104" customFormat="1" ht="15" customHeight="1">
      <c r="A3" s="113" t="s">
        <v>2</v>
      </c>
      <c r="B3" s="114" t="s">
        <v>3</v>
      </c>
      <c r="C3" s="114" t="s">
        <v>4</v>
      </c>
      <c r="D3" s="114" t="s">
        <v>5</v>
      </c>
      <c r="E3" s="114" t="s">
        <v>6</v>
      </c>
      <c r="F3" s="114" t="s">
        <v>7</v>
      </c>
      <c r="G3" s="115" t="s">
        <v>8</v>
      </c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3" t="s">
        <v>56</v>
      </c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</row>
    <row r="4" spans="1:49" s="104" customFormat="1" ht="12.75" customHeight="1">
      <c r="A4" s="113"/>
      <c r="B4" s="117"/>
      <c r="C4" s="117"/>
      <c r="D4" s="117"/>
      <c r="E4" s="117"/>
      <c r="F4" s="117"/>
      <c r="G4" s="113" t="s">
        <v>4</v>
      </c>
      <c r="H4" s="118" t="s">
        <v>10</v>
      </c>
      <c r="I4" s="125" t="s">
        <v>11</v>
      </c>
      <c r="J4" s="126"/>
      <c r="K4" s="126"/>
      <c r="L4" s="126"/>
      <c r="M4" s="126"/>
      <c r="N4" s="126"/>
      <c r="O4" s="126"/>
      <c r="P4" s="126"/>
      <c r="Q4" s="113" t="s">
        <v>12</v>
      </c>
      <c r="R4" s="118" t="s">
        <v>4</v>
      </c>
      <c r="S4" s="113" t="s">
        <v>13</v>
      </c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 t="s">
        <v>14</v>
      </c>
      <c r="AR4" s="113"/>
      <c r="AS4" s="113"/>
      <c r="AT4" s="113"/>
      <c r="AU4" s="113"/>
      <c r="AV4" s="113"/>
      <c r="AW4" s="113"/>
    </row>
    <row r="5" spans="1:49" s="104" customFormat="1" ht="10.5" customHeight="1">
      <c r="A5" s="113"/>
      <c r="B5" s="117"/>
      <c r="C5" s="117"/>
      <c r="D5" s="117"/>
      <c r="E5" s="117"/>
      <c r="F5" s="117"/>
      <c r="G5" s="113"/>
      <c r="H5" s="118"/>
      <c r="I5" s="127"/>
      <c r="J5" s="128"/>
      <c r="K5" s="128"/>
      <c r="L5" s="128"/>
      <c r="M5" s="128"/>
      <c r="N5" s="128"/>
      <c r="O5" s="128"/>
      <c r="P5" s="128"/>
      <c r="Q5" s="113"/>
      <c r="R5" s="118"/>
      <c r="S5" s="113" t="s">
        <v>15</v>
      </c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 t="s">
        <v>16</v>
      </c>
      <c r="AF5" s="113"/>
      <c r="AG5" s="113"/>
      <c r="AH5" s="113"/>
      <c r="AI5" s="113"/>
      <c r="AJ5" s="113" t="s">
        <v>17</v>
      </c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</row>
    <row r="6" spans="1:49" s="104" customFormat="1" ht="34.5" customHeight="1">
      <c r="A6" s="113"/>
      <c r="B6" s="117"/>
      <c r="C6" s="117"/>
      <c r="D6" s="117"/>
      <c r="E6" s="117"/>
      <c r="F6" s="117"/>
      <c r="G6" s="113"/>
      <c r="H6" s="118"/>
      <c r="I6" s="113" t="s">
        <v>18</v>
      </c>
      <c r="J6" s="113" t="s">
        <v>19</v>
      </c>
      <c r="K6" s="113" t="s">
        <v>20</v>
      </c>
      <c r="L6" s="113" t="s">
        <v>21</v>
      </c>
      <c r="M6" s="113" t="s">
        <v>22</v>
      </c>
      <c r="N6" s="113" t="s">
        <v>23</v>
      </c>
      <c r="O6" s="113" t="s">
        <v>24</v>
      </c>
      <c r="P6" s="115" t="s">
        <v>25</v>
      </c>
      <c r="Q6" s="113"/>
      <c r="R6" s="118"/>
      <c r="S6" s="113" t="s">
        <v>18</v>
      </c>
      <c r="T6" s="113" t="s">
        <v>26</v>
      </c>
      <c r="U6" s="113" t="s">
        <v>27</v>
      </c>
      <c r="V6" s="113" t="s">
        <v>28</v>
      </c>
      <c r="W6" s="115" t="s">
        <v>29</v>
      </c>
      <c r="X6" s="116"/>
      <c r="Y6" s="116"/>
      <c r="Z6" s="116"/>
      <c r="AA6" s="116"/>
      <c r="AB6" s="116"/>
      <c r="AC6" s="131"/>
      <c r="AD6" s="113" t="s">
        <v>30</v>
      </c>
      <c r="AE6" s="113" t="s">
        <v>18</v>
      </c>
      <c r="AF6" s="132" t="s">
        <v>31</v>
      </c>
      <c r="AG6" s="113" t="s">
        <v>32</v>
      </c>
      <c r="AH6" s="113" t="s">
        <v>33</v>
      </c>
      <c r="AI6" s="113" t="s">
        <v>34</v>
      </c>
      <c r="AJ6" s="113" t="s">
        <v>18</v>
      </c>
      <c r="AK6" s="113" t="s">
        <v>35</v>
      </c>
      <c r="AL6" s="113" t="s">
        <v>36</v>
      </c>
      <c r="AM6" s="113" t="s">
        <v>37</v>
      </c>
      <c r="AN6" s="113" t="s">
        <v>38</v>
      </c>
      <c r="AO6" s="113" t="s">
        <v>39</v>
      </c>
      <c r="AP6" s="113" t="s">
        <v>40</v>
      </c>
      <c r="AQ6" s="118" t="s">
        <v>18</v>
      </c>
      <c r="AR6" s="118" t="s">
        <v>41</v>
      </c>
      <c r="AS6" s="118" t="s">
        <v>42</v>
      </c>
      <c r="AT6" s="118" t="s">
        <v>43</v>
      </c>
      <c r="AU6" s="113" t="s">
        <v>44</v>
      </c>
      <c r="AV6" s="113" t="s">
        <v>45</v>
      </c>
      <c r="AW6" s="113" t="s">
        <v>46</v>
      </c>
    </row>
    <row r="7" spans="1:49" s="104" customFormat="1" ht="99.75" customHeight="1">
      <c r="A7" s="113"/>
      <c r="B7" s="119"/>
      <c r="C7" s="119"/>
      <c r="D7" s="119"/>
      <c r="E7" s="119"/>
      <c r="F7" s="119"/>
      <c r="G7" s="113"/>
      <c r="H7" s="118"/>
      <c r="I7" s="113"/>
      <c r="J7" s="113"/>
      <c r="K7" s="113"/>
      <c r="L7" s="113"/>
      <c r="M7" s="113"/>
      <c r="N7" s="113"/>
      <c r="O7" s="113"/>
      <c r="P7" s="115"/>
      <c r="Q7" s="113"/>
      <c r="R7" s="118"/>
      <c r="S7" s="113"/>
      <c r="T7" s="113"/>
      <c r="U7" s="113"/>
      <c r="V7" s="113"/>
      <c r="W7" s="99" t="s">
        <v>47</v>
      </c>
      <c r="X7" s="99" t="s">
        <v>48</v>
      </c>
      <c r="Y7" s="99" t="s">
        <v>49</v>
      </c>
      <c r="Z7" s="99" t="s">
        <v>50</v>
      </c>
      <c r="AA7" s="99" t="s">
        <v>51</v>
      </c>
      <c r="AB7" s="99" t="s">
        <v>52</v>
      </c>
      <c r="AC7" s="99" t="s">
        <v>53</v>
      </c>
      <c r="AD7" s="113"/>
      <c r="AE7" s="113"/>
      <c r="AF7" s="132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8"/>
      <c r="AR7" s="118"/>
      <c r="AS7" s="118"/>
      <c r="AT7" s="118"/>
      <c r="AU7" s="113"/>
      <c r="AV7" s="113"/>
      <c r="AW7" s="113"/>
    </row>
    <row r="8" spans="1:49" ht="14.25">
      <c r="A8" s="120">
        <v>52</v>
      </c>
      <c r="B8" s="121" t="s">
        <v>54</v>
      </c>
      <c r="C8" s="86">
        <v>97</v>
      </c>
      <c r="D8" s="86">
        <v>92</v>
      </c>
      <c r="E8" s="86"/>
      <c r="F8" s="86">
        <v>5</v>
      </c>
      <c r="G8" s="86">
        <f>R8</f>
        <v>852.6929</v>
      </c>
      <c r="H8" s="86">
        <f>R8</f>
        <v>852.6929</v>
      </c>
      <c r="I8" s="86"/>
      <c r="J8" s="86"/>
      <c r="K8" s="86"/>
      <c r="L8" s="86"/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f>S8+AE8+AJ8+AQ8</f>
        <v>852.6929</v>
      </c>
      <c r="S8" s="86">
        <f>T8+U8+V8+W8+X8+Y8+Z8+AA8+AB8+AC8+AD8</f>
        <v>531.0946</v>
      </c>
      <c r="T8" s="86">
        <v>231.0624</v>
      </c>
      <c r="U8" s="86">
        <v>122.078</v>
      </c>
      <c r="V8" s="86">
        <v>17.4552</v>
      </c>
      <c r="W8" s="86">
        <v>74.1197</v>
      </c>
      <c r="X8" s="86"/>
      <c r="Y8" s="86">
        <v>29.647</v>
      </c>
      <c r="Z8" s="86">
        <v>0.7194</v>
      </c>
      <c r="AA8" s="86">
        <v>4.4466</v>
      </c>
      <c r="AB8" s="86">
        <v>1.7456</v>
      </c>
      <c r="AC8" s="86">
        <v>0.6983</v>
      </c>
      <c r="AD8" s="86">
        <v>49.1224</v>
      </c>
      <c r="AE8" s="86">
        <v>137.6</v>
      </c>
      <c r="AF8" s="86">
        <v>6.6</v>
      </c>
      <c r="AG8" s="86">
        <v>30</v>
      </c>
      <c r="AH8" s="86">
        <v>41</v>
      </c>
      <c r="AI8" s="86">
        <v>60</v>
      </c>
      <c r="AJ8" s="86">
        <v>178.9983</v>
      </c>
      <c r="AK8" s="86"/>
      <c r="AL8" s="86">
        <v>57.2136</v>
      </c>
      <c r="AM8" s="86">
        <v>2.976</v>
      </c>
      <c r="AN8" s="86">
        <v>47.5287</v>
      </c>
      <c r="AO8" s="86">
        <v>71.28</v>
      </c>
      <c r="AP8" s="86"/>
      <c r="AQ8" s="134">
        <f>AR8+AS8+AT8+AU8+AV8+AW8</f>
        <v>5</v>
      </c>
      <c r="AR8" s="86"/>
      <c r="AS8" s="86"/>
      <c r="AT8" s="86">
        <v>5</v>
      </c>
      <c r="AU8" s="86">
        <v>0</v>
      </c>
      <c r="AV8" s="86">
        <v>0</v>
      </c>
      <c r="AW8" s="86"/>
    </row>
    <row r="9" spans="3:32" ht="14.25">
      <c r="C9" s="122"/>
      <c r="D9" s="122"/>
      <c r="E9" s="122"/>
      <c r="F9" s="122"/>
      <c r="G9" s="123"/>
      <c r="H9" s="124"/>
      <c r="I9" s="123"/>
      <c r="J9" s="123"/>
      <c r="K9" s="123"/>
      <c r="L9" s="123"/>
      <c r="M9" s="123"/>
      <c r="N9" s="123"/>
      <c r="O9" s="123"/>
      <c r="P9" s="123"/>
      <c r="Q9" s="123"/>
      <c r="R9" s="124"/>
      <c r="S9" s="123"/>
      <c r="T9" s="123"/>
      <c r="U9" s="123"/>
      <c r="V9" s="123"/>
      <c r="W9" s="123"/>
      <c r="X9" s="130"/>
      <c r="Y9" s="123"/>
      <c r="Z9" s="123"/>
      <c r="AA9" s="123"/>
      <c r="AB9" s="123"/>
      <c r="AC9" s="123"/>
      <c r="AD9" s="123"/>
      <c r="AE9" s="123"/>
      <c r="AF9" s="123"/>
    </row>
    <row r="10" spans="3:32" ht="14.25">
      <c r="C10" s="122"/>
      <c r="D10" s="122"/>
      <c r="E10" s="122"/>
      <c r="F10" s="122"/>
      <c r="G10" s="123"/>
      <c r="H10" s="124"/>
      <c r="I10" s="123"/>
      <c r="J10" s="123"/>
      <c r="K10" s="123"/>
      <c r="L10" s="123"/>
      <c r="M10" s="123"/>
      <c r="N10" s="123"/>
      <c r="O10" s="123"/>
      <c r="P10" s="123"/>
      <c r="Q10" s="123"/>
      <c r="R10" s="124"/>
      <c r="S10" s="123"/>
      <c r="T10" s="123"/>
      <c r="U10" s="123"/>
      <c r="V10" s="123"/>
      <c r="W10" s="123"/>
      <c r="X10" s="130"/>
      <c r="Y10" s="123"/>
      <c r="Z10" s="123"/>
      <c r="AA10" s="123"/>
      <c r="AB10" s="123"/>
      <c r="AC10" s="123"/>
      <c r="AD10" s="123"/>
      <c r="AE10" s="123"/>
      <c r="AF10" s="123"/>
    </row>
    <row r="11" spans="3:32" ht="14.25">
      <c r="C11" s="122"/>
      <c r="D11" s="122"/>
      <c r="E11" s="122"/>
      <c r="F11" s="122"/>
      <c r="G11" s="123"/>
      <c r="H11" s="124"/>
      <c r="I11" s="123"/>
      <c r="J11" s="123"/>
      <c r="K11" s="123"/>
      <c r="L11" s="123"/>
      <c r="M11" s="123"/>
      <c r="N11" s="123"/>
      <c r="O11" s="123"/>
      <c r="P11" s="123"/>
      <c r="Q11" s="123"/>
      <c r="R11" s="124"/>
      <c r="S11" s="123"/>
      <c r="T11" s="123"/>
      <c r="U11" s="123"/>
      <c r="V11" s="123"/>
      <c r="W11" s="123"/>
      <c r="X11" s="130"/>
      <c r="Y11" s="123"/>
      <c r="Z11" s="123"/>
      <c r="AA11" s="123"/>
      <c r="AB11" s="123"/>
      <c r="AC11" s="123"/>
      <c r="AD11" s="123"/>
      <c r="AE11" s="123"/>
      <c r="AF11" s="123"/>
    </row>
    <row r="12" spans="3:32" ht="14.25">
      <c r="C12" s="122"/>
      <c r="D12" s="122"/>
      <c r="E12" s="122"/>
      <c r="F12" s="122"/>
      <c r="G12" s="123"/>
      <c r="H12" s="124"/>
      <c r="I12" s="123"/>
      <c r="J12" s="123"/>
      <c r="K12" s="123"/>
      <c r="L12" s="123"/>
      <c r="M12" s="123"/>
      <c r="N12" s="123"/>
      <c r="O12" s="123"/>
      <c r="P12" s="123"/>
      <c r="Q12" s="123"/>
      <c r="R12" s="124"/>
      <c r="S12" s="123"/>
      <c r="T12" s="123"/>
      <c r="U12" s="123"/>
      <c r="V12" s="123"/>
      <c r="W12" s="123"/>
      <c r="X12" s="130"/>
      <c r="Y12" s="123"/>
      <c r="Z12" s="123"/>
      <c r="AA12" s="123"/>
      <c r="AB12" s="123"/>
      <c r="AC12" s="123"/>
      <c r="AD12" s="123"/>
      <c r="AE12" s="123"/>
      <c r="AF12" s="123"/>
    </row>
  </sheetData>
  <sheetProtection/>
  <mergeCells count="53">
    <mergeCell ref="B1:AW1"/>
    <mergeCell ref="AU2:AW2"/>
    <mergeCell ref="G3:Q3"/>
    <mergeCell ref="R3:AW3"/>
    <mergeCell ref="S4:AP4"/>
    <mergeCell ref="S5:AD5"/>
    <mergeCell ref="AE5:AI5"/>
    <mergeCell ref="AJ5:AP5"/>
    <mergeCell ref="W6:AC6"/>
    <mergeCell ref="A3:A7"/>
    <mergeCell ref="B3:B7"/>
    <mergeCell ref="C3:C7"/>
    <mergeCell ref="D3:D7"/>
    <mergeCell ref="E3:E7"/>
    <mergeCell ref="F3:F7"/>
    <mergeCell ref="G4:G7"/>
    <mergeCell ref="H4:H7"/>
    <mergeCell ref="I6:I7"/>
    <mergeCell ref="J6:J7"/>
    <mergeCell ref="K6:K7"/>
    <mergeCell ref="L6:L7"/>
    <mergeCell ref="M6:M7"/>
    <mergeCell ref="N6:N7"/>
    <mergeCell ref="O6:O7"/>
    <mergeCell ref="P6:P7"/>
    <mergeCell ref="Q4:Q7"/>
    <mergeCell ref="R4:R7"/>
    <mergeCell ref="S6:S7"/>
    <mergeCell ref="T6:T7"/>
    <mergeCell ref="U6:U7"/>
    <mergeCell ref="V6:V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Q4:AW5"/>
    <mergeCell ref="I4:P5"/>
  </mergeCells>
  <printOptions/>
  <pageMargins left="0.16" right="0.16" top="0.2" bottom="0.79" header="0.51" footer="0.51"/>
  <pageSetup horizontalDpi="600" verticalDpi="600" orientation="landscape" paperSize="8" scale="75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W74"/>
  <sheetViews>
    <sheetView showZeros="0" workbookViewId="0" topLeftCell="J1">
      <pane ySplit="7" topLeftCell="A8" activePane="bottomLeft" state="frozen"/>
      <selection pane="bottomLeft" activeCell="B1" sqref="B1:AW1"/>
    </sheetView>
  </sheetViews>
  <sheetFormatPr defaultColWidth="4.375" defaultRowHeight="14.25"/>
  <cols>
    <col min="1" max="1" width="4.375" style="70" customWidth="1"/>
    <col min="2" max="2" width="14.25390625" style="68" customWidth="1"/>
    <col min="3" max="6" width="5.375" style="71" customWidth="1"/>
    <col min="7" max="7" width="5.375" style="70" customWidth="1"/>
    <col min="8" max="8" width="6.50390625" style="70" customWidth="1"/>
    <col min="9" max="9" width="6.375" style="70" customWidth="1"/>
    <col min="10" max="10" width="5.50390625" style="70" customWidth="1"/>
    <col min="11" max="11" width="4.875" style="70" customWidth="1"/>
    <col min="12" max="12" width="5.625" style="70" customWidth="1"/>
    <col min="13" max="13" width="5.125" style="70" customWidth="1"/>
    <col min="14" max="14" width="4.375" style="70" customWidth="1"/>
    <col min="15" max="15" width="5.625" style="70" customWidth="1"/>
    <col min="16" max="16" width="5.00390625" style="70" customWidth="1"/>
    <col min="17" max="17" width="4.875" style="70" customWidth="1"/>
    <col min="18" max="18" width="6.00390625" style="70" customWidth="1"/>
    <col min="19" max="19" width="5.75390625" style="70" customWidth="1"/>
    <col min="20" max="20" width="5.875" style="70" customWidth="1"/>
    <col min="21" max="21" width="5.75390625" style="70" customWidth="1"/>
    <col min="22" max="22" width="3.875" style="70" customWidth="1"/>
    <col min="23" max="30" width="4.375" style="70" customWidth="1"/>
    <col min="31" max="31" width="4.75390625" style="70" customWidth="1"/>
    <col min="32" max="33" width="4.375" style="70" customWidth="1"/>
    <col min="34" max="34" width="4.25390625" style="70" customWidth="1"/>
    <col min="35" max="35" width="4.375" style="70" customWidth="1"/>
    <col min="36" max="36" width="4.75390625" style="70" customWidth="1"/>
    <col min="37" max="37" width="4.00390625" style="70" customWidth="1"/>
    <col min="38" max="38" width="3.875" style="70" customWidth="1"/>
    <col min="39" max="39" width="3.75390625" style="70" customWidth="1"/>
    <col min="40" max="40" width="4.875" style="70" customWidth="1"/>
    <col min="41" max="41" width="4.375" style="70" customWidth="1"/>
    <col min="42" max="42" width="3.75390625" style="70" customWidth="1"/>
    <col min="43" max="43" width="5.50390625" style="70" customWidth="1"/>
    <col min="44" max="44" width="4.375" style="70" customWidth="1"/>
    <col min="45" max="45" width="5.125" style="70" customWidth="1"/>
    <col min="46" max="46" width="5.375" style="70" customWidth="1"/>
    <col min="47" max="47" width="3.75390625" style="70" customWidth="1"/>
    <col min="48" max="48" width="4.00390625" style="70" customWidth="1"/>
    <col min="49" max="49" width="4.375" style="70" customWidth="1"/>
    <col min="50" max="16384" width="4.375" style="70" customWidth="1"/>
  </cols>
  <sheetData>
    <row r="1" spans="2:49" ht="22.5" customHeight="1">
      <c r="B1" s="72" t="s">
        <v>57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</row>
    <row r="2" spans="2:49" ht="13.5" customHeight="1">
      <c r="B2" s="73"/>
      <c r="C2" s="74"/>
      <c r="D2" s="74"/>
      <c r="E2" s="74"/>
      <c r="F2" s="74"/>
      <c r="AU2" s="101" t="s">
        <v>1</v>
      </c>
      <c r="AV2" s="101"/>
      <c r="AW2" s="101"/>
    </row>
    <row r="3" spans="1:49" s="68" customFormat="1" ht="17.25" customHeight="1">
      <c r="A3" s="75" t="s">
        <v>2</v>
      </c>
      <c r="B3" s="76" t="s">
        <v>3</v>
      </c>
      <c r="C3" s="77" t="s">
        <v>4</v>
      </c>
      <c r="D3" s="77" t="s">
        <v>5</v>
      </c>
      <c r="E3" s="77" t="s">
        <v>6</v>
      </c>
      <c r="F3" s="77" t="s">
        <v>7</v>
      </c>
      <c r="G3" s="78" t="s">
        <v>8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8" t="s">
        <v>56</v>
      </c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100"/>
    </row>
    <row r="4" spans="1:49" s="68" customFormat="1" ht="12" customHeight="1">
      <c r="A4" s="75"/>
      <c r="B4" s="80"/>
      <c r="C4" s="81"/>
      <c r="D4" s="81"/>
      <c r="E4" s="81"/>
      <c r="F4" s="81"/>
      <c r="G4" s="76" t="s">
        <v>4</v>
      </c>
      <c r="H4" s="76" t="s">
        <v>10</v>
      </c>
      <c r="I4" s="93" t="s">
        <v>11</v>
      </c>
      <c r="J4" s="94"/>
      <c r="K4" s="94"/>
      <c r="L4" s="94"/>
      <c r="M4" s="94"/>
      <c r="N4" s="94"/>
      <c r="O4" s="94"/>
      <c r="P4" s="95"/>
      <c r="Q4" s="76" t="s">
        <v>12</v>
      </c>
      <c r="R4" s="76" t="s">
        <v>4</v>
      </c>
      <c r="S4" s="78" t="s">
        <v>13</v>
      </c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100"/>
      <c r="AQ4" s="93" t="s">
        <v>14</v>
      </c>
      <c r="AR4" s="94"/>
      <c r="AS4" s="94"/>
      <c r="AT4" s="94"/>
      <c r="AU4" s="94"/>
      <c r="AV4" s="94"/>
      <c r="AW4" s="95"/>
    </row>
    <row r="5" spans="1:49" s="68" customFormat="1" ht="14.25" customHeight="1">
      <c r="A5" s="75"/>
      <c r="B5" s="80"/>
      <c r="C5" s="81"/>
      <c r="D5" s="81"/>
      <c r="E5" s="81"/>
      <c r="F5" s="81"/>
      <c r="G5" s="80"/>
      <c r="H5" s="80"/>
      <c r="I5" s="96"/>
      <c r="J5" s="97"/>
      <c r="K5" s="97"/>
      <c r="L5" s="97"/>
      <c r="M5" s="97"/>
      <c r="N5" s="97"/>
      <c r="O5" s="97"/>
      <c r="P5" s="98"/>
      <c r="Q5" s="80"/>
      <c r="R5" s="80"/>
      <c r="S5" s="78" t="s">
        <v>15</v>
      </c>
      <c r="T5" s="79"/>
      <c r="U5" s="79"/>
      <c r="V5" s="79"/>
      <c r="W5" s="79"/>
      <c r="X5" s="79"/>
      <c r="Y5" s="79"/>
      <c r="Z5" s="79"/>
      <c r="AA5" s="79"/>
      <c r="AB5" s="79"/>
      <c r="AC5" s="79"/>
      <c r="AD5" s="100"/>
      <c r="AE5" s="78" t="s">
        <v>16</v>
      </c>
      <c r="AF5" s="79"/>
      <c r="AG5" s="79"/>
      <c r="AH5" s="79"/>
      <c r="AI5" s="100"/>
      <c r="AJ5" s="78" t="s">
        <v>17</v>
      </c>
      <c r="AK5" s="79"/>
      <c r="AL5" s="79"/>
      <c r="AM5" s="79"/>
      <c r="AN5" s="79"/>
      <c r="AO5" s="79"/>
      <c r="AP5" s="100"/>
      <c r="AQ5" s="96"/>
      <c r="AR5" s="97"/>
      <c r="AS5" s="97"/>
      <c r="AT5" s="97"/>
      <c r="AU5" s="97"/>
      <c r="AV5" s="97"/>
      <c r="AW5" s="98"/>
    </row>
    <row r="6" spans="1:49" s="68" customFormat="1" ht="34.5" customHeight="1">
      <c r="A6" s="75"/>
      <c r="B6" s="80"/>
      <c r="C6" s="81"/>
      <c r="D6" s="81"/>
      <c r="E6" s="81"/>
      <c r="F6" s="81"/>
      <c r="G6" s="80"/>
      <c r="H6" s="80"/>
      <c r="I6" s="76" t="s">
        <v>18</v>
      </c>
      <c r="J6" s="76" t="s">
        <v>19</v>
      </c>
      <c r="K6" s="76" t="s">
        <v>20</v>
      </c>
      <c r="L6" s="76" t="s">
        <v>21</v>
      </c>
      <c r="M6" s="76" t="s">
        <v>22</v>
      </c>
      <c r="N6" s="76" t="s">
        <v>23</v>
      </c>
      <c r="O6" s="76" t="s">
        <v>24</v>
      </c>
      <c r="P6" s="76" t="s">
        <v>25</v>
      </c>
      <c r="Q6" s="80"/>
      <c r="R6" s="80"/>
      <c r="S6" s="76" t="s">
        <v>18</v>
      </c>
      <c r="T6" s="76" t="s">
        <v>26</v>
      </c>
      <c r="U6" s="76" t="s">
        <v>27</v>
      </c>
      <c r="V6" s="76" t="s">
        <v>28</v>
      </c>
      <c r="W6" s="78" t="s">
        <v>29</v>
      </c>
      <c r="X6" s="79"/>
      <c r="Y6" s="79"/>
      <c r="Z6" s="79"/>
      <c r="AA6" s="79"/>
      <c r="AB6" s="79"/>
      <c r="AC6" s="100"/>
      <c r="AD6" s="76" t="s">
        <v>30</v>
      </c>
      <c r="AE6" s="76" t="s">
        <v>18</v>
      </c>
      <c r="AF6" s="76" t="s">
        <v>31</v>
      </c>
      <c r="AG6" s="76" t="s">
        <v>32</v>
      </c>
      <c r="AH6" s="76" t="s">
        <v>33</v>
      </c>
      <c r="AI6" s="76" t="s">
        <v>34</v>
      </c>
      <c r="AJ6" s="76" t="s">
        <v>18</v>
      </c>
      <c r="AK6" s="76" t="s">
        <v>35</v>
      </c>
      <c r="AL6" s="76" t="s">
        <v>36</v>
      </c>
      <c r="AM6" s="76" t="s">
        <v>37</v>
      </c>
      <c r="AN6" s="76" t="s">
        <v>38</v>
      </c>
      <c r="AO6" s="76" t="s">
        <v>39</v>
      </c>
      <c r="AP6" s="76" t="s">
        <v>40</v>
      </c>
      <c r="AQ6" s="76" t="s">
        <v>18</v>
      </c>
      <c r="AR6" s="76" t="s">
        <v>41</v>
      </c>
      <c r="AS6" s="76" t="s">
        <v>42</v>
      </c>
      <c r="AT6" s="76" t="s">
        <v>43</v>
      </c>
      <c r="AU6" s="76" t="s">
        <v>44</v>
      </c>
      <c r="AV6" s="76" t="s">
        <v>45</v>
      </c>
      <c r="AW6" s="76" t="s">
        <v>46</v>
      </c>
    </row>
    <row r="7" spans="1:49" s="68" customFormat="1" ht="68.25" customHeight="1">
      <c r="A7" s="75"/>
      <c r="B7" s="82"/>
      <c r="C7" s="83"/>
      <c r="D7" s="83"/>
      <c r="E7" s="83"/>
      <c r="F7" s="83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99" t="s">
        <v>47</v>
      </c>
      <c r="X7" s="99" t="s">
        <v>48</v>
      </c>
      <c r="Y7" s="99" t="s">
        <v>49</v>
      </c>
      <c r="Z7" s="99" t="s">
        <v>50</v>
      </c>
      <c r="AA7" s="99" t="s">
        <v>51</v>
      </c>
      <c r="AB7" s="99" t="s">
        <v>52</v>
      </c>
      <c r="AC7" s="99" t="s">
        <v>53</v>
      </c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</row>
    <row r="8" spans="1:49" ht="11.25">
      <c r="A8" s="84">
        <v>52</v>
      </c>
      <c r="B8" s="85" t="s">
        <v>54</v>
      </c>
      <c r="C8" s="86"/>
      <c r="D8" s="86"/>
      <c r="E8" s="86"/>
      <c r="F8" s="86"/>
      <c r="G8" s="86">
        <f>I8+Q8</f>
        <v>502</v>
      </c>
      <c r="H8" s="86"/>
      <c r="I8" s="86">
        <f>J8+K8+L8+M8+N8+O8+P8</f>
        <v>502</v>
      </c>
      <c r="J8" s="86"/>
      <c r="K8" s="86"/>
      <c r="L8" s="86">
        <v>502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f>S8+AE8+AJ8+AQ8</f>
        <v>502</v>
      </c>
      <c r="S8" s="86">
        <f>T8+U8+V8+W8+X8+Y8+Z8+AA8+AB8+AC8+AD8</f>
        <v>0</v>
      </c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>
        <f>AF8+AG8+AH8+AI8</f>
        <v>0</v>
      </c>
      <c r="AF8" s="86"/>
      <c r="AG8" s="86"/>
      <c r="AH8" s="86"/>
      <c r="AI8" s="86"/>
      <c r="AJ8" s="86">
        <f>AK8+AL8+AM8+AN8+AO8+AP8</f>
        <v>0</v>
      </c>
      <c r="AK8" s="86"/>
      <c r="AL8" s="86"/>
      <c r="AM8" s="86"/>
      <c r="AN8" s="86"/>
      <c r="AO8" s="86"/>
      <c r="AP8" s="86"/>
      <c r="AQ8" s="86">
        <v>502</v>
      </c>
      <c r="AR8" s="86"/>
      <c r="AS8" s="86">
        <v>502</v>
      </c>
      <c r="AT8" s="86"/>
      <c r="AU8" s="86"/>
      <c r="AV8" s="86"/>
      <c r="AW8" s="86"/>
    </row>
    <row r="9" spans="1:49" s="69" customFormat="1" ht="11.25">
      <c r="A9" s="69">
        <v>357</v>
      </c>
      <c r="B9" s="87"/>
      <c r="C9" s="88"/>
      <c r="D9" s="88"/>
      <c r="E9" s="88"/>
      <c r="F9" s="88"/>
      <c r="G9" s="88">
        <f aca="true" t="shared" si="0" ref="G9:G35">I9+Q9</f>
        <v>0</v>
      </c>
      <c r="H9" s="88"/>
      <c r="I9" s="88">
        <f aca="true" t="shared" si="1" ref="I9:I36">J9+K9+L9+M9+N9+O9+P9</f>
        <v>0</v>
      </c>
      <c r="J9" s="88"/>
      <c r="K9" s="88"/>
      <c r="L9" s="88"/>
      <c r="M9" s="88"/>
      <c r="N9" s="88"/>
      <c r="O9" s="88"/>
      <c r="P9" s="88"/>
      <c r="Q9" s="88"/>
      <c r="R9" s="88">
        <f aca="true" t="shared" si="2" ref="R9:R36">S9+AE9+AJ9+AQ9</f>
        <v>0</v>
      </c>
      <c r="S9" s="88">
        <f aca="true" t="shared" si="3" ref="S9:S36">T9+U9+V9+W9+X9+Y9+Z9+AA9+AB9+AC9+AD9</f>
        <v>0</v>
      </c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>
        <f aca="true" t="shared" si="4" ref="AE9:AE36">AF9+AG9+AH9+AI9</f>
        <v>0</v>
      </c>
      <c r="AF9" s="88"/>
      <c r="AG9" s="88"/>
      <c r="AH9" s="88"/>
      <c r="AI9" s="88"/>
      <c r="AJ9" s="88">
        <f aca="true" t="shared" si="5" ref="AJ9:AJ36">AK9+AL9+AM9+AN9+AO9+AP9</f>
        <v>0</v>
      </c>
      <c r="AK9" s="88"/>
      <c r="AL9" s="88"/>
      <c r="AM9" s="88"/>
      <c r="AN9" s="88"/>
      <c r="AO9" s="88"/>
      <c r="AP9" s="88"/>
      <c r="AQ9" s="88">
        <f aca="true" t="shared" si="6" ref="AQ9:AQ36">AR9+AS9+AT9+AU9+AV9+AW9</f>
        <v>0</v>
      </c>
      <c r="AR9" s="88"/>
      <c r="AS9" s="88"/>
      <c r="AT9" s="88"/>
      <c r="AU9" s="88"/>
      <c r="AV9" s="88"/>
      <c r="AW9" s="88"/>
    </row>
    <row r="10" spans="1:49" s="69" customFormat="1" ht="11.25">
      <c r="A10" s="69">
        <v>358</v>
      </c>
      <c r="B10" s="87"/>
      <c r="C10" s="88"/>
      <c r="D10" s="88"/>
      <c r="E10" s="88"/>
      <c r="F10" s="88"/>
      <c r="G10" s="88">
        <f t="shared" si="0"/>
        <v>0</v>
      </c>
      <c r="H10" s="88"/>
      <c r="I10" s="88">
        <f t="shared" si="1"/>
        <v>0</v>
      </c>
      <c r="J10" s="88"/>
      <c r="K10" s="88"/>
      <c r="L10" s="88"/>
      <c r="M10" s="88"/>
      <c r="N10" s="88"/>
      <c r="O10" s="88"/>
      <c r="P10" s="88"/>
      <c r="Q10" s="88"/>
      <c r="R10" s="88">
        <f t="shared" si="2"/>
        <v>0</v>
      </c>
      <c r="S10" s="88">
        <f t="shared" si="3"/>
        <v>0</v>
      </c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>
        <f t="shared" si="4"/>
        <v>0</v>
      </c>
      <c r="AF10" s="88"/>
      <c r="AG10" s="88"/>
      <c r="AH10" s="88"/>
      <c r="AI10" s="88"/>
      <c r="AJ10" s="88">
        <f t="shared" si="5"/>
        <v>0</v>
      </c>
      <c r="AK10" s="88"/>
      <c r="AL10" s="88"/>
      <c r="AM10" s="88"/>
      <c r="AN10" s="88"/>
      <c r="AO10" s="88"/>
      <c r="AP10" s="88"/>
      <c r="AQ10" s="88">
        <f t="shared" si="6"/>
        <v>0</v>
      </c>
      <c r="AR10" s="88"/>
      <c r="AS10" s="88"/>
      <c r="AT10" s="88"/>
      <c r="AU10" s="88"/>
      <c r="AV10" s="88"/>
      <c r="AW10" s="88"/>
    </row>
    <row r="11" spans="1:49" s="69" customFormat="1" ht="11.25">
      <c r="A11" s="69">
        <v>359</v>
      </c>
      <c r="B11" s="89"/>
      <c r="C11" s="88"/>
      <c r="D11" s="88"/>
      <c r="E11" s="88"/>
      <c r="F11" s="88"/>
      <c r="G11" s="88">
        <f t="shared" si="0"/>
        <v>0</v>
      </c>
      <c r="H11" s="88"/>
      <c r="I11" s="88">
        <f t="shared" si="1"/>
        <v>0</v>
      </c>
      <c r="J11" s="88"/>
      <c r="K11" s="88"/>
      <c r="L11" s="88"/>
      <c r="M11" s="88"/>
      <c r="N11" s="88"/>
      <c r="O11" s="88"/>
      <c r="P11" s="88"/>
      <c r="Q11" s="88"/>
      <c r="R11" s="88">
        <f t="shared" si="2"/>
        <v>0</v>
      </c>
      <c r="S11" s="88">
        <f t="shared" si="3"/>
        <v>0</v>
      </c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>
        <f t="shared" si="4"/>
        <v>0</v>
      </c>
      <c r="AF11" s="88"/>
      <c r="AG11" s="88"/>
      <c r="AH11" s="88"/>
      <c r="AI11" s="88"/>
      <c r="AJ11" s="88">
        <f t="shared" si="5"/>
        <v>0</v>
      </c>
      <c r="AK11" s="88"/>
      <c r="AL11" s="88"/>
      <c r="AM11" s="88"/>
      <c r="AN11" s="88"/>
      <c r="AO11" s="88"/>
      <c r="AP11" s="88"/>
      <c r="AQ11" s="88">
        <f t="shared" si="6"/>
        <v>0</v>
      </c>
      <c r="AR11" s="88"/>
      <c r="AS11" s="88"/>
      <c r="AT11" s="88"/>
      <c r="AU11" s="88"/>
      <c r="AV11" s="88"/>
      <c r="AW11" s="88"/>
    </row>
    <row r="12" spans="1:49" s="69" customFormat="1" ht="11.25">
      <c r="A12" s="69">
        <v>360</v>
      </c>
      <c r="B12" s="89"/>
      <c r="C12" s="88"/>
      <c r="D12" s="88"/>
      <c r="E12" s="88"/>
      <c r="F12" s="88"/>
      <c r="G12" s="88">
        <f t="shared" si="0"/>
        <v>0</v>
      </c>
      <c r="H12" s="88"/>
      <c r="I12" s="88">
        <f t="shared" si="1"/>
        <v>0</v>
      </c>
      <c r="J12" s="88"/>
      <c r="K12" s="88"/>
      <c r="L12" s="88"/>
      <c r="M12" s="88"/>
      <c r="N12" s="88"/>
      <c r="O12" s="88"/>
      <c r="P12" s="88"/>
      <c r="Q12" s="88"/>
      <c r="R12" s="88">
        <f t="shared" si="2"/>
        <v>0</v>
      </c>
      <c r="S12" s="88">
        <f t="shared" si="3"/>
        <v>0</v>
      </c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>
        <f t="shared" si="4"/>
        <v>0</v>
      </c>
      <c r="AF12" s="88"/>
      <c r="AG12" s="88"/>
      <c r="AH12" s="88"/>
      <c r="AI12" s="88"/>
      <c r="AJ12" s="88">
        <f t="shared" si="5"/>
        <v>0</v>
      </c>
      <c r="AK12" s="88"/>
      <c r="AL12" s="88"/>
      <c r="AM12" s="88"/>
      <c r="AN12" s="88"/>
      <c r="AO12" s="88"/>
      <c r="AP12" s="88"/>
      <c r="AQ12" s="88">
        <f t="shared" si="6"/>
        <v>0</v>
      </c>
      <c r="AR12" s="88"/>
      <c r="AS12" s="88"/>
      <c r="AT12" s="88"/>
      <c r="AU12" s="88"/>
      <c r="AV12" s="88"/>
      <c r="AW12" s="88"/>
    </row>
    <row r="13" spans="1:49" s="69" customFormat="1" ht="11.25">
      <c r="A13" s="69">
        <v>361</v>
      </c>
      <c r="B13" s="89"/>
      <c r="C13" s="88"/>
      <c r="D13" s="88"/>
      <c r="E13" s="88"/>
      <c r="F13" s="88"/>
      <c r="G13" s="88">
        <f t="shared" si="0"/>
        <v>0</v>
      </c>
      <c r="H13" s="88"/>
      <c r="I13" s="88">
        <f t="shared" si="1"/>
        <v>0</v>
      </c>
      <c r="J13" s="88"/>
      <c r="K13" s="88"/>
      <c r="L13" s="88"/>
      <c r="M13" s="88"/>
      <c r="N13" s="88"/>
      <c r="O13" s="88"/>
      <c r="P13" s="88"/>
      <c r="Q13" s="88"/>
      <c r="R13" s="88">
        <f t="shared" si="2"/>
        <v>0</v>
      </c>
      <c r="S13" s="88">
        <f t="shared" si="3"/>
        <v>0</v>
      </c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>
        <f t="shared" si="4"/>
        <v>0</v>
      </c>
      <c r="AF13" s="88"/>
      <c r="AG13" s="88"/>
      <c r="AH13" s="88"/>
      <c r="AI13" s="88"/>
      <c r="AJ13" s="88">
        <f t="shared" si="5"/>
        <v>0</v>
      </c>
      <c r="AK13" s="88"/>
      <c r="AL13" s="88"/>
      <c r="AM13" s="88"/>
      <c r="AN13" s="88"/>
      <c r="AO13" s="88"/>
      <c r="AP13" s="88"/>
      <c r="AQ13" s="88">
        <f t="shared" si="6"/>
        <v>0</v>
      </c>
      <c r="AR13" s="88"/>
      <c r="AS13" s="88"/>
      <c r="AT13" s="88"/>
      <c r="AU13" s="88"/>
      <c r="AV13" s="88"/>
      <c r="AW13" s="88"/>
    </row>
    <row r="14" spans="1:49" s="69" customFormat="1" ht="11.25">
      <c r="A14" s="69">
        <v>362</v>
      </c>
      <c r="B14" s="89"/>
      <c r="C14" s="88"/>
      <c r="D14" s="88"/>
      <c r="E14" s="88"/>
      <c r="F14" s="88"/>
      <c r="G14" s="88">
        <f t="shared" si="0"/>
        <v>0</v>
      </c>
      <c r="H14" s="88"/>
      <c r="I14" s="88">
        <f t="shared" si="1"/>
        <v>0</v>
      </c>
      <c r="J14" s="88"/>
      <c r="K14" s="88"/>
      <c r="L14" s="88"/>
      <c r="M14" s="88"/>
      <c r="N14" s="88"/>
      <c r="O14" s="88"/>
      <c r="P14" s="88"/>
      <c r="Q14" s="88"/>
      <c r="R14" s="88">
        <f t="shared" si="2"/>
        <v>0</v>
      </c>
      <c r="S14" s="88">
        <f t="shared" si="3"/>
        <v>0</v>
      </c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>
        <f t="shared" si="4"/>
        <v>0</v>
      </c>
      <c r="AF14" s="88"/>
      <c r="AG14" s="88"/>
      <c r="AH14" s="88"/>
      <c r="AI14" s="88"/>
      <c r="AJ14" s="88">
        <f t="shared" si="5"/>
        <v>0</v>
      </c>
      <c r="AK14" s="88"/>
      <c r="AL14" s="88"/>
      <c r="AM14" s="88"/>
      <c r="AN14" s="88"/>
      <c r="AO14" s="88"/>
      <c r="AP14" s="88"/>
      <c r="AQ14" s="88">
        <f t="shared" si="6"/>
        <v>0</v>
      </c>
      <c r="AR14" s="88"/>
      <c r="AS14" s="88"/>
      <c r="AT14" s="88"/>
      <c r="AU14" s="88"/>
      <c r="AV14" s="88"/>
      <c r="AW14" s="88"/>
    </row>
    <row r="15" spans="1:49" s="69" customFormat="1" ht="11.25">
      <c r="A15" s="69">
        <v>363</v>
      </c>
      <c r="B15" s="89"/>
      <c r="C15" s="88"/>
      <c r="D15" s="88"/>
      <c r="E15" s="88"/>
      <c r="F15" s="88"/>
      <c r="G15" s="88">
        <f t="shared" si="0"/>
        <v>0</v>
      </c>
      <c r="H15" s="88"/>
      <c r="I15" s="88">
        <f t="shared" si="1"/>
        <v>0</v>
      </c>
      <c r="J15" s="88"/>
      <c r="K15" s="88"/>
      <c r="L15" s="88"/>
      <c r="M15" s="88"/>
      <c r="N15" s="88"/>
      <c r="O15" s="88"/>
      <c r="P15" s="88"/>
      <c r="Q15" s="88"/>
      <c r="R15" s="88">
        <f t="shared" si="2"/>
        <v>0</v>
      </c>
      <c r="S15" s="88">
        <f t="shared" si="3"/>
        <v>0</v>
      </c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>
        <f t="shared" si="4"/>
        <v>0</v>
      </c>
      <c r="AF15" s="88"/>
      <c r="AG15" s="88"/>
      <c r="AH15" s="88"/>
      <c r="AI15" s="88"/>
      <c r="AJ15" s="88">
        <f t="shared" si="5"/>
        <v>0</v>
      </c>
      <c r="AK15" s="88"/>
      <c r="AL15" s="88"/>
      <c r="AM15" s="88"/>
      <c r="AN15" s="88"/>
      <c r="AO15" s="88"/>
      <c r="AP15" s="88"/>
      <c r="AQ15" s="88">
        <f t="shared" si="6"/>
        <v>0</v>
      </c>
      <c r="AR15" s="88"/>
      <c r="AS15" s="88"/>
      <c r="AT15" s="88"/>
      <c r="AU15" s="88"/>
      <c r="AV15" s="88"/>
      <c r="AW15" s="88"/>
    </row>
    <row r="16" spans="1:49" s="69" customFormat="1" ht="19.5" customHeight="1">
      <c r="A16" s="69">
        <v>364</v>
      </c>
      <c r="B16" s="89"/>
      <c r="C16" s="88"/>
      <c r="D16" s="88"/>
      <c r="E16" s="88"/>
      <c r="F16" s="88"/>
      <c r="G16" s="88">
        <f t="shared" si="0"/>
        <v>0</v>
      </c>
      <c r="H16" s="88"/>
      <c r="I16" s="88">
        <f t="shared" si="1"/>
        <v>0</v>
      </c>
      <c r="J16" s="88"/>
      <c r="K16" s="88"/>
      <c r="L16" s="88"/>
      <c r="M16" s="88"/>
      <c r="N16" s="88"/>
      <c r="O16" s="88"/>
      <c r="P16" s="88"/>
      <c r="Q16" s="88"/>
      <c r="R16" s="88">
        <f t="shared" si="2"/>
        <v>0</v>
      </c>
      <c r="S16" s="88">
        <f t="shared" si="3"/>
        <v>0</v>
      </c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>
        <f t="shared" si="4"/>
        <v>0</v>
      </c>
      <c r="AF16" s="88"/>
      <c r="AG16" s="88"/>
      <c r="AH16" s="88"/>
      <c r="AI16" s="88"/>
      <c r="AJ16" s="88">
        <f t="shared" si="5"/>
        <v>0</v>
      </c>
      <c r="AK16" s="88"/>
      <c r="AL16" s="88"/>
      <c r="AM16" s="88"/>
      <c r="AN16" s="88"/>
      <c r="AO16" s="88"/>
      <c r="AP16" s="88"/>
      <c r="AQ16" s="88">
        <f t="shared" si="6"/>
        <v>0</v>
      </c>
      <c r="AR16" s="88"/>
      <c r="AS16" s="88"/>
      <c r="AT16" s="88"/>
      <c r="AU16" s="88"/>
      <c r="AV16" s="88"/>
      <c r="AW16" s="88"/>
    </row>
    <row r="17" spans="1:49" s="69" customFormat="1" ht="11.25">
      <c r="A17" s="69">
        <v>365</v>
      </c>
      <c r="B17" s="89"/>
      <c r="C17" s="88"/>
      <c r="D17" s="88"/>
      <c r="E17" s="88"/>
      <c r="F17" s="88"/>
      <c r="G17" s="88">
        <f t="shared" si="0"/>
        <v>0</v>
      </c>
      <c r="H17" s="88"/>
      <c r="I17" s="88">
        <f t="shared" si="1"/>
        <v>0</v>
      </c>
      <c r="J17" s="88"/>
      <c r="K17" s="88"/>
      <c r="L17" s="88"/>
      <c r="M17" s="88"/>
      <c r="N17" s="88"/>
      <c r="O17" s="88"/>
      <c r="P17" s="88"/>
      <c r="Q17" s="88"/>
      <c r="R17" s="88">
        <f t="shared" si="2"/>
        <v>0</v>
      </c>
      <c r="S17" s="88">
        <f t="shared" si="3"/>
        <v>0</v>
      </c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>
        <f t="shared" si="4"/>
        <v>0</v>
      </c>
      <c r="AF17" s="88"/>
      <c r="AG17" s="88"/>
      <c r="AH17" s="88"/>
      <c r="AI17" s="88"/>
      <c r="AJ17" s="88">
        <f t="shared" si="5"/>
        <v>0</v>
      </c>
      <c r="AK17" s="88"/>
      <c r="AL17" s="88"/>
      <c r="AM17" s="88"/>
      <c r="AN17" s="88"/>
      <c r="AO17" s="88"/>
      <c r="AP17" s="88"/>
      <c r="AQ17" s="88">
        <f t="shared" si="6"/>
        <v>0</v>
      </c>
      <c r="AR17" s="88"/>
      <c r="AS17" s="88"/>
      <c r="AT17" s="88"/>
      <c r="AU17" s="88"/>
      <c r="AV17" s="88"/>
      <c r="AW17" s="88"/>
    </row>
    <row r="18" spans="1:49" s="69" customFormat="1" ht="11.25">
      <c r="A18" s="69">
        <v>366</v>
      </c>
      <c r="B18" s="89"/>
      <c r="C18" s="88"/>
      <c r="D18" s="88"/>
      <c r="E18" s="88"/>
      <c r="F18" s="88"/>
      <c r="G18" s="88">
        <f t="shared" si="0"/>
        <v>0</v>
      </c>
      <c r="H18" s="88"/>
      <c r="I18" s="88">
        <f t="shared" si="1"/>
        <v>0</v>
      </c>
      <c r="J18" s="88"/>
      <c r="K18" s="88"/>
      <c r="L18" s="88"/>
      <c r="M18" s="88"/>
      <c r="N18" s="88"/>
      <c r="O18" s="88"/>
      <c r="P18" s="88"/>
      <c r="Q18" s="88"/>
      <c r="R18" s="88">
        <f t="shared" si="2"/>
        <v>0</v>
      </c>
      <c r="S18" s="88">
        <f t="shared" si="3"/>
        <v>0</v>
      </c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>
        <f t="shared" si="4"/>
        <v>0</v>
      </c>
      <c r="AF18" s="88"/>
      <c r="AG18" s="88"/>
      <c r="AH18" s="88"/>
      <c r="AI18" s="88"/>
      <c r="AJ18" s="88">
        <f t="shared" si="5"/>
        <v>0</v>
      </c>
      <c r="AK18" s="88"/>
      <c r="AL18" s="88"/>
      <c r="AM18" s="88"/>
      <c r="AN18" s="88"/>
      <c r="AO18" s="88"/>
      <c r="AP18" s="88"/>
      <c r="AQ18" s="88">
        <f t="shared" si="6"/>
        <v>0</v>
      </c>
      <c r="AR18" s="88"/>
      <c r="AS18" s="88"/>
      <c r="AT18" s="88"/>
      <c r="AU18" s="88"/>
      <c r="AV18" s="88"/>
      <c r="AW18" s="88"/>
    </row>
    <row r="19" spans="1:49" s="69" customFormat="1" ht="11.25">
      <c r="A19" s="69">
        <v>367</v>
      </c>
      <c r="B19" s="89"/>
      <c r="C19" s="88"/>
      <c r="D19" s="88"/>
      <c r="E19" s="88"/>
      <c r="F19" s="88"/>
      <c r="G19" s="88">
        <f t="shared" si="0"/>
        <v>0</v>
      </c>
      <c r="H19" s="88"/>
      <c r="I19" s="88">
        <f t="shared" si="1"/>
        <v>0</v>
      </c>
      <c r="J19" s="88"/>
      <c r="K19" s="88"/>
      <c r="L19" s="88"/>
      <c r="M19" s="88"/>
      <c r="N19" s="88"/>
      <c r="O19" s="88"/>
      <c r="P19" s="88"/>
      <c r="Q19" s="88"/>
      <c r="R19" s="88">
        <f t="shared" si="2"/>
        <v>0</v>
      </c>
      <c r="S19" s="88">
        <f t="shared" si="3"/>
        <v>0</v>
      </c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>
        <f t="shared" si="4"/>
        <v>0</v>
      </c>
      <c r="AF19" s="88"/>
      <c r="AG19" s="88"/>
      <c r="AH19" s="88"/>
      <c r="AI19" s="88"/>
      <c r="AJ19" s="88">
        <f t="shared" si="5"/>
        <v>0</v>
      </c>
      <c r="AK19" s="88"/>
      <c r="AL19" s="88"/>
      <c r="AM19" s="88"/>
      <c r="AN19" s="88"/>
      <c r="AO19" s="88"/>
      <c r="AP19" s="88"/>
      <c r="AQ19" s="88">
        <f t="shared" si="6"/>
        <v>0</v>
      </c>
      <c r="AR19" s="88"/>
      <c r="AS19" s="88"/>
      <c r="AT19" s="88"/>
      <c r="AU19" s="88"/>
      <c r="AV19" s="88"/>
      <c r="AW19" s="88"/>
    </row>
    <row r="20" spans="1:49" s="69" customFormat="1" ht="11.25">
      <c r="A20" s="69">
        <v>368</v>
      </c>
      <c r="B20" s="90"/>
      <c r="C20" s="88"/>
      <c r="D20" s="88"/>
      <c r="E20" s="88"/>
      <c r="F20" s="88"/>
      <c r="G20" s="88">
        <f t="shared" si="0"/>
        <v>0</v>
      </c>
      <c r="H20" s="88"/>
      <c r="I20" s="88">
        <f t="shared" si="1"/>
        <v>0</v>
      </c>
      <c r="J20" s="88"/>
      <c r="K20" s="88"/>
      <c r="L20" s="88"/>
      <c r="M20" s="88"/>
      <c r="N20" s="88"/>
      <c r="O20" s="88"/>
      <c r="P20" s="88"/>
      <c r="Q20" s="88"/>
      <c r="R20" s="88">
        <f t="shared" si="2"/>
        <v>0</v>
      </c>
      <c r="S20" s="88">
        <f t="shared" si="3"/>
        <v>0</v>
      </c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>
        <f t="shared" si="4"/>
        <v>0</v>
      </c>
      <c r="AF20" s="88"/>
      <c r="AG20" s="88"/>
      <c r="AH20" s="88"/>
      <c r="AI20" s="88"/>
      <c r="AJ20" s="88">
        <f t="shared" si="5"/>
        <v>0</v>
      </c>
      <c r="AK20" s="88"/>
      <c r="AL20" s="88"/>
      <c r="AM20" s="88"/>
      <c r="AN20" s="88"/>
      <c r="AO20" s="88"/>
      <c r="AP20" s="88"/>
      <c r="AQ20" s="88">
        <f t="shared" si="6"/>
        <v>0</v>
      </c>
      <c r="AR20" s="88"/>
      <c r="AS20" s="88"/>
      <c r="AT20" s="88"/>
      <c r="AU20" s="88"/>
      <c r="AV20" s="88"/>
      <c r="AW20" s="88"/>
    </row>
    <row r="21" spans="1:49" s="69" customFormat="1" ht="11.25">
      <c r="A21" s="69">
        <v>369</v>
      </c>
      <c r="B21" s="89"/>
      <c r="C21" s="88"/>
      <c r="D21" s="88"/>
      <c r="E21" s="88"/>
      <c r="F21" s="88"/>
      <c r="G21" s="88">
        <f t="shared" si="0"/>
        <v>0</v>
      </c>
      <c r="H21" s="88"/>
      <c r="I21" s="88">
        <f t="shared" si="1"/>
        <v>0</v>
      </c>
      <c r="J21" s="88"/>
      <c r="K21" s="88"/>
      <c r="L21" s="88"/>
      <c r="M21" s="88"/>
      <c r="N21" s="88"/>
      <c r="O21" s="88"/>
      <c r="P21" s="88"/>
      <c r="Q21" s="88"/>
      <c r="R21" s="88">
        <f t="shared" si="2"/>
        <v>0</v>
      </c>
      <c r="S21" s="88">
        <f t="shared" si="3"/>
        <v>0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>
        <f t="shared" si="4"/>
        <v>0</v>
      </c>
      <c r="AF21" s="88"/>
      <c r="AG21" s="88"/>
      <c r="AH21" s="88"/>
      <c r="AI21" s="88"/>
      <c r="AJ21" s="88">
        <f t="shared" si="5"/>
        <v>0</v>
      </c>
      <c r="AK21" s="88"/>
      <c r="AL21" s="88"/>
      <c r="AM21" s="88"/>
      <c r="AN21" s="88"/>
      <c r="AO21" s="88"/>
      <c r="AP21" s="88"/>
      <c r="AQ21" s="88">
        <f t="shared" si="6"/>
        <v>0</v>
      </c>
      <c r="AR21" s="88"/>
      <c r="AS21" s="88"/>
      <c r="AT21" s="88"/>
      <c r="AU21" s="88"/>
      <c r="AV21" s="88"/>
      <c r="AW21" s="88"/>
    </row>
    <row r="22" spans="1:49" s="69" customFormat="1" ht="11.25">
      <c r="A22" s="69">
        <v>370</v>
      </c>
      <c r="B22" s="89"/>
      <c r="C22" s="88"/>
      <c r="D22" s="88"/>
      <c r="E22" s="88"/>
      <c r="F22" s="88"/>
      <c r="G22" s="88">
        <f t="shared" si="0"/>
        <v>0</v>
      </c>
      <c r="H22" s="88"/>
      <c r="I22" s="88">
        <f t="shared" si="1"/>
        <v>0</v>
      </c>
      <c r="J22" s="88"/>
      <c r="K22" s="88"/>
      <c r="L22" s="88"/>
      <c r="M22" s="88"/>
      <c r="N22" s="88"/>
      <c r="O22" s="88"/>
      <c r="P22" s="88"/>
      <c r="Q22" s="88"/>
      <c r="R22" s="88">
        <f t="shared" si="2"/>
        <v>0</v>
      </c>
      <c r="S22" s="88">
        <f t="shared" si="3"/>
        <v>0</v>
      </c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>
        <f t="shared" si="4"/>
        <v>0</v>
      </c>
      <c r="AF22" s="88"/>
      <c r="AG22" s="88"/>
      <c r="AH22" s="88"/>
      <c r="AI22" s="88"/>
      <c r="AJ22" s="88">
        <f t="shared" si="5"/>
        <v>0</v>
      </c>
      <c r="AK22" s="88"/>
      <c r="AL22" s="88"/>
      <c r="AM22" s="88"/>
      <c r="AN22" s="88"/>
      <c r="AO22" s="88"/>
      <c r="AP22" s="88"/>
      <c r="AQ22" s="88">
        <f t="shared" si="6"/>
        <v>0</v>
      </c>
      <c r="AR22" s="88"/>
      <c r="AS22" s="88"/>
      <c r="AT22" s="88"/>
      <c r="AU22" s="88"/>
      <c r="AV22" s="88"/>
      <c r="AW22" s="88"/>
    </row>
    <row r="23" spans="1:49" s="69" customFormat="1" ht="11.25">
      <c r="A23" s="69">
        <v>371</v>
      </c>
      <c r="B23" s="89"/>
      <c r="C23" s="88"/>
      <c r="D23" s="88"/>
      <c r="E23" s="88"/>
      <c r="F23" s="88"/>
      <c r="G23" s="88">
        <f t="shared" si="0"/>
        <v>0</v>
      </c>
      <c r="H23" s="88"/>
      <c r="I23" s="88">
        <f t="shared" si="1"/>
        <v>0</v>
      </c>
      <c r="J23" s="88"/>
      <c r="K23" s="88"/>
      <c r="L23" s="88"/>
      <c r="M23" s="88"/>
      <c r="N23" s="88"/>
      <c r="O23" s="88"/>
      <c r="P23" s="88"/>
      <c r="Q23" s="88"/>
      <c r="R23" s="88">
        <f t="shared" si="2"/>
        <v>0</v>
      </c>
      <c r="S23" s="88">
        <f t="shared" si="3"/>
        <v>0</v>
      </c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>
        <f t="shared" si="4"/>
        <v>0</v>
      </c>
      <c r="AF23" s="88"/>
      <c r="AG23" s="88"/>
      <c r="AH23" s="88"/>
      <c r="AI23" s="88"/>
      <c r="AJ23" s="88">
        <f t="shared" si="5"/>
        <v>0</v>
      </c>
      <c r="AK23" s="88"/>
      <c r="AL23" s="88"/>
      <c r="AM23" s="88"/>
      <c r="AN23" s="88"/>
      <c r="AO23" s="88"/>
      <c r="AP23" s="88"/>
      <c r="AQ23" s="88">
        <f t="shared" si="6"/>
        <v>0</v>
      </c>
      <c r="AR23" s="88"/>
      <c r="AS23" s="88"/>
      <c r="AT23" s="88"/>
      <c r="AU23" s="88"/>
      <c r="AV23" s="88"/>
      <c r="AW23" s="88"/>
    </row>
    <row r="24" spans="1:49" s="69" customFormat="1" ht="11.25">
      <c r="A24" s="69">
        <v>372</v>
      </c>
      <c r="B24" s="89"/>
      <c r="C24" s="88"/>
      <c r="D24" s="88"/>
      <c r="E24" s="88"/>
      <c r="F24" s="88"/>
      <c r="G24" s="88">
        <f t="shared" si="0"/>
        <v>0</v>
      </c>
      <c r="H24" s="88"/>
      <c r="I24" s="88">
        <f t="shared" si="1"/>
        <v>0</v>
      </c>
      <c r="J24" s="88"/>
      <c r="K24" s="88"/>
      <c r="L24" s="88"/>
      <c r="M24" s="88"/>
      <c r="N24" s="88"/>
      <c r="O24" s="88"/>
      <c r="P24" s="88"/>
      <c r="Q24" s="88"/>
      <c r="R24" s="88">
        <f t="shared" si="2"/>
        <v>0</v>
      </c>
      <c r="S24" s="88">
        <f t="shared" si="3"/>
        <v>0</v>
      </c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>
        <f t="shared" si="4"/>
        <v>0</v>
      </c>
      <c r="AF24" s="88"/>
      <c r="AG24" s="88"/>
      <c r="AH24" s="88"/>
      <c r="AI24" s="88"/>
      <c r="AJ24" s="88">
        <f t="shared" si="5"/>
        <v>0</v>
      </c>
      <c r="AK24" s="88"/>
      <c r="AL24" s="88"/>
      <c r="AM24" s="88"/>
      <c r="AN24" s="88"/>
      <c r="AO24" s="88"/>
      <c r="AP24" s="88"/>
      <c r="AQ24" s="88">
        <f t="shared" si="6"/>
        <v>0</v>
      </c>
      <c r="AR24" s="88"/>
      <c r="AS24" s="88"/>
      <c r="AT24" s="88"/>
      <c r="AU24" s="88"/>
      <c r="AV24" s="88"/>
      <c r="AW24" s="88"/>
    </row>
    <row r="25" spans="1:49" s="69" customFormat="1" ht="11.25">
      <c r="A25" s="69">
        <v>373</v>
      </c>
      <c r="B25" s="89"/>
      <c r="C25" s="88"/>
      <c r="D25" s="88"/>
      <c r="E25" s="88"/>
      <c r="F25" s="88"/>
      <c r="G25" s="88">
        <f t="shared" si="0"/>
        <v>0</v>
      </c>
      <c r="H25" s="88"/>
      <c r="I25" s="88">
        <f t="shared" si="1"/>
        <v>0</v>
      </c>
      <c r="J25" s="88"/>
      <c r="K25" s="88"/>
      <c r="L25" s="88"/>
      <c r="M25" s="88"/>
      <c r="N25" s="88"/>
      <c r="O25" s="88"/>
      <c r="P25" s="88"/>
      <c r="Q25" s="88"/>
      <c r="R25" s="88">
        <f t="shared" si="2"/>
        <v>0</v>
      </c>
      <c r="S25" s="88">
        <f t="shared" si="3"/>
        <v>0</v>
      </c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>
        <f t="shared" si="4"/>
        <v>0</v>
      </c>
      <c r="AF25" s="88"/>
      <c r="AG25" s="88"/>
      <c r="AH25" s="88"/>
      <c r="AI25" s="88"/>
      <c r="AJ25" s="88">
        <f t="shared" si="5"/>
        <v>0</v>
      </c>
      <c r="AK25" s="88"/>
      <c r="AL25" s="88"/>
      <c r="AM25" s="88"/>
      <c r="AN25" s="88"/>
      <c r="AO25" s="88"/>
      <c r="AP25" s="88"/>
      <c r="AQ25" s="88">
        <f t="shared" si="6"/>
        <v>0</v>
      </c>
      <c r="AR25" s="88"/>
      <c r="AS25" s="88"/>
      <c r="AT25" s="88"/>
      <c r="AU25" s="88"/>
      <c r="AV25" s="88"/>
      <c r="AW25" s="88"/>
    </row>
    <row r="26" spans="1:49" s="69" customFormat="1" ht="11.25">
      <c r="A26" s="69">
        <v>374</v>
      </c>
      <c r="B26" s="89"/>
      <c r="C26" s="88"/>
      <c r="D26" s="88"/>
      <c r="E26" s="88"/>
      <c r="F26" s="88"/>
      <c r="G26" s="88">
        <f t="shared" si="0"/>
        <v>0</v>
      </c>
      <c r="H26" s="88"/>
      <c r="I26" s="88">
        <f t="shared" si="1"/>
        <v>0</v>
      </c>
      <c r="J26" s="88"/>
      <c r="K26" s="88"/>
      <c r="L26" s="88"/>
      <c r="M26" s="88"/>
      <c r="N26" s="88"/>
      <c r="O26" s="88"/>
      <c r="P26" s="88"/>
      <c r="Q26" s="88"/>
      <c r="R26" s="88">
        <f t="shared" si="2"/>
        <v>0</v>
      </c>
      <c r="S26" s="88">
        <f t="shared" si="3"/>
        <v>0</v>
      </c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>
        <f t="shared" si="4"/>
        <v>0</v>
      </c>
      <c r="AF26" s="88"/>
      <c r="AG26" s="88"/>
      <c r="AH26" s="88"/>
      <c r="AI26" s="88"/>
      <c r="AJ26" s="88">
        <f t="shared" si="5"/>
        <v>0</v>
      </c>
      <c r="AK26" s="88"/>
      <c r="AL26" s="88"/>
      <c r="AM26" s="88"/>
      <c r="AN26" s="88"/>
      <c r="AO26" s="88"/>
      <c r="AP26" s="88"/>
      <c r="AQ26" s="88">
        <f t="shared" si="6"/>
        <v>0</v>
      </c>
      <c r="AR26" s="88"/>
      <c r="AS26" s="88"/>
      <c r="AT26" s="88"/>
      <c r="AU26" s="88"/>
      <c r="AV26" s="88"/>
      <c r="AW26" s="88"/>
    </row>
    <row r="27" spans="1:49" s="69" customFormat="1" ht="11.25">
      <c r="A27" s="69">
        <v>375</v>
      </c>
      <c r="B27" s="90"/>
      <c r="C27" s="88"/>
      <c r="D27" s="88"/>
      <c r="E27" s="88"/>
      <c r="F27" s="88"/>
      <c r="G27" s="88">
        <f t="shared" si="0"/>
        <v>0</v>
      </c>
      <c r="H27" s="88"/>
      <c r="I27" s="88">
        <f t="shared" si="1"/>
        <v>0</v>
      </c>
      <c r="J27" s="88"/>
      <c r="K27" s="88"/>
      <c r="L27" s="88"/>
      <c r="M27" s="88"/>
      <c r="N27" s="88"/>
      <c r="O27" s="88"/>
      <c r="P27" s="88"/>
      <c r="Q27" s="88"/>
      <c r="R27" s="88">
        <f t="shared" si="2"/>
        <v>0</v>
      </c>
      <c r="S27" s="88">
        <f t="shared" si="3"/>
        <v>0</v>
      </c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>
        <f t="shared" si="4"/>
        <v>0</v>
      </c>
      <c r="AF27" s="88"/>
      <c r="AG27" s="88"/>
      <c r="AH27" s="88"/>
      <c r="AI27" s="88"/>
      <c r="AJ27" s="88">
        <f t="shared" si="5"/>
        <v>0</v>
      </c>
      <c r="AK27" s="88"/>
      <c r="AL27" s="88"/>
      <c r="AM27" s="88"/>
      <c r="AN27" s="88"/>
      <c r="AO27" s="88"/>
      <c r="AP27" s="88"/>
      <c r="AQ27" s="88">
        <f t="shared" si="6"/>
        <v>0</v>
      </c>
      <c r="AR27" s="88"/>
      <c r="AS27" s="88"/>
      <c r="AT27" s="88"/>
      <c r="AU27" s="88"/>
      <c r="AV27" s="88"/>
      <c r="AW27" s="88"/>
    </row>
    <row r="28" spans="1:49" s="69" customFormat="1" ht="11.25">
      <c r="A28" s="69">
        <v>376</v>
      </c>
      <c r="B28" s="89"/>
      <c r="C28" s="88"/>
      <c r="D28" s="88"/>
      <c r="E28" s="88"/>
      <c r="F28" s="88"/>
      <c r="G28" s="88">
        <f t="shared" si="0"/>
        <v>0</v>
      </c>
      <c r="H28" s="88"/>
      <c r="I28" s="88">
        <f t="shared" si="1"/>
        <v>0</v>
      </c>
      <c r="J28" s="88"/>
      <c r="K28" s="88"/>
      <c r="L28" s="88"/>
      <c r="M28" s="88"/>
      <c r="N28" s="88"/>
      <c r="O28" s="88"/>
      <c r="P28" s="88"/>
      <c r="Q28" s="88"/>
      <c r="R28" s="88">
        <f t="shared" si="2"/>
        <v>0</v>
      </c>
      <c r="S28" s="88">
        <f t="shared" si="3"/>
        <v>0</v>
      </c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>
        <f t="shared" si="4"/>
        <v>0</v>
      </c>
      <c r="AF28" s="88"/>
      <c r="AG28" s="88"/>
      <c r="AH28" s="88"/>
      <c r="AI28" s="88"/>
      <c r="AJ28" s="88">
        <f t="shared" si="5"/>
        <v>0</v>
      </c>
      <c r="AK28" s="88"/>
      <c r="AL28" s="88"/>
      <c r="AM28" s="88"/>
      <c r="AN28" s="88"/>
      <c r="AO28" s="88"/>
      <c r="AP28" s="88"/>
      <c r="AQ28" s="88">
        <f t="shared" si="6"/>
        <v>0</v>
      </c>
      <c r="AR28" s="88"/>
      <c r="AS28" s="88"/>
      <c r="AT28" s="88"/>
      <c r="AU28" s="88"/>
      <c r="AV28" s="88"/>
      <c r="AW28" s="88"/>
    </row>
    <row r="29" spans="1:49" s="69" customFormat="1" ht="11.25">
      <c r="A29" s="69">
        <v>377</v>
      </c>
      <c r="B29" s="90"/>
      <c r="C29" s="88"/>
      <c r="D29" s="88"/>
      <c r="E29" s="88"/>
      <c r="F29" s="88"/>
      <c r="G29" s="88">
        <f t="shared" si="0"/>
        <v>0</v>
      </c>
      <c r="H29" s="88"/>
      <c r="I29" s="88">
        <f t="shared" si="1"/>
        <v>0</v>
      </c>
      <c r="J29" s="88"/>
      <c r="K29" s="88"/>
      <c r="L29" s="88"/>
      <c r="M29" s="88"/>
      <c r="N29" s="88"/>
      <c r="O29" s="88"/>
      <c r="P29" s="88"/>
      <c r="Q29" s="88"/>
      <c r="R29" s="88">
        <f t="shared" si="2"/>
        <v>0</v>
      </c>
      <c r="S29" s="88">
        <f t="shared" si="3"/>
        <v>0</v>
      </c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>
        <f t="shared" si="4"/>
        <v>0</v>
      </c>
      <c r="AF29" s="88"/>
      <c r="AG29" s="88"/>
      <c r="AH29" s="88"/>
      <c r="AI29" s="88"/>
      <c r="AJ29" s="88">
        <f t="shared" si="5"/>
        <v>0</v>
      </c>
      <c r="AK29" s="88"/>
      <c r="AL29" s="88"/>
      <c r="AM29" s="88"/>
      <c r="AN29" s="88"/>
      <c r="AO29" s="88"/>
      <c r="AP29" s="88"/>
      <c r="AQ29" s="88">
        <f t="shared" si="6"/>
        <v>0</v>
      </c>
      <c r="AR29" s="88"/>
      <c r="AS29" s="88"/>
      <c r="AT29" s="88"/>
      <c r="AU29" s="88"/>
      <c r="AV29" s="88"/>
      <c r="AW29" s="88"/>
    </row>
    <row r="30" spans="1:49" s="69" customFormat="1" ht="11.25">
      <c r="A30" s="69">
        <v>378</v>
      </c>
      <c r="B30" s="89"/>
      <c r="C30" s="88"/>
      <c r="D30" s="88"/>
      <c r="E30" s="88"/>
      <c r="F30" s="88"/>
      <c r="G30" s="88">
        <f t="shared" si="0"/>
        <v>0</v>
      </c>
      <c r="H30" s="88"/>
      <c r="I30" s="88">
        <f t="shared" si="1"/>
        <v>0</v>
      </c>
      <c r="J30" s="88"/>
      <c r="K30" s="88"/>
      <c r="L30" s="88"/>
      <c r="M30" s="88"/>
      <c r="N30" s="88"/>
      <c r="O30" s="88"/>
      <c r="P30" s="88"/>
      <c r="Q30" s="88"/>
      <c r="R30" s="88">
        <f t="shared" si="2"/>
        <v>0</v>
      </c>
      <c r="S30" s="88">
        <f t="shared" si="3"/>
        <v>0</v>
      </c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>
        <f t="shared" si="4"/>
        <v>0</v>
      </c>
      <c r="AF30" s="88"/>
      <c r="AG30" s="88"/>
      <c r="AH30" s="88"/>
      <c r="AI30" s="88"/>
      <c r="AJ30" s="88">
        <f t="shared" si="5"/>
        <v>0</v>
      </c>
      <c r="AK30" s="88"/>
      <c r="AL30" s="88"/>
      <c r="AM30" s="88"/>
      <c r="AN30" s="88"/>
      <c r="AO30" s="88"/>
      <c r="AP30" s="88"/>
      <c r="AQ30" s="88">
        <f t="shared" si="6"/>
        <v>0</v>
      </c>
      <c r="AR30" s="88"/>
      <c r="AS30" s="88"/>
      <c r="AT30" s="88"/>
      <c r="AU30" s="88"/>
      <c r="AV30" s="88"/>
      <c r="AW30" s="88"/>
    </row>
    <row r="31" spans="1:49" s="69" customFormat="1" ht="11.25">
      <c r="A31" s="69">
        <v>379</v>
      </c>
      <c r="B31" s="90"/>
      <c r="C31" s="88"/>
      <c r="D31" s="88"/>
      <c r="E31" s="88"/>
      <c r="F31" s="88"/>
      <c r="G31" s="88">
        <f t="shared" si="0"/>
        <v>0</v>
      </c>
      <c r="H31" s="88"/>
      <c r="I31" s="88">
        <f t="shared" si="1"/>
        <v>0</v>
      </c>
      <c r="J31" s="88"/>
      <c r="K31" s="88"/>
      <c r="L31" s="88"/>
      <c r="M31" s="88"/>
      <c r="N31" s="88"/>
      <c r="O31" s="88"/>
      <c r="P31" s="88"/>
      <c r="Q31" s="88"/>
      <c r="R31" s="88">
        <f t="shared" si="2"/>
        <v>0</v>
      </c>
      <c r="S31" s="88">
        <f t="shared" si="3"/>
        <v>0</v>
      </c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>
        <f t="shared" si="4"/>
        <v>0</v>
      </c>
      <c r="AF31" s="88"/>
      <c r="AG31" s="88"/>
      <c r="AH31" s="88"/>
      <c r="AI31" s="88"/>
      <c r="AJ31" s="88">
        <f t="shared" si="5"/>
        <v>0</v>
      </c>
      <c r="AK31" s="88"/>
      <c r="AL31" s="88"/>
      <c r="AM31" s="88"/>
      <c r="AN31" s="88"/>
      <c r="AO31" s="88"/>
      <c r="AP31" s="88"/>
      <c r="AQ31" s="88">
        <f t="shared" si="6"/>
        <v>0</v>
      </c>
      <c r="AR31" s="88"/>
      <c r="AS31" s="88"/>
      <c r="AT31" s="88"/>
      <c r="AU31" s="88"/>
      <c r="AV31" s="88"/>
      <c r="AW31" s="88"/>
    </row>
    <row r="32" spans="1:49" s="69" customFormat="1" ht="11.25">
      <c r="A32" s="69">
        <v>380</v>
      </c>
      <c r="B32" s="89"/>
      <c r="C32" s="88"/>
      <c r="D32" s="88"/>
      <c r="E32" s="88"/>
      <c r="F32" s="88"/>
      <c r="G32" s="88">
        <f t="shared" si="0"/>
        <v>0</v>
      </c>
      <c r="H32" s="88"/>
      <c r="I32" s="88">
        <f t="shared" si="1"/>
        <v>0</v>
      </c>
      <c r="J32" s="88"/>
      <c r="K32" s="88"/>
      <c r="L32" s="88"/>
      <c r="M32" s="88"/>
      <c r="N32" s="88"/>
      <c r="O32" s="88"/>
      <c r="P32" s="88"/>
      <c r="Q32" s="88"/>
      <c r="R32" s="88">
        <f t="shared" si="2"/>
        <v>0</v>
      </c>
      <c r="S32" s="88">
        <f t="shared" si="3"/>
        <v>0</v>
      </c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>
        <f t="shared" si="4"/>
        <v>0</v>
      </c>
      <c r="AF32" s="88"/>
      <c r="AG32" s="88"/>
      <c r="AH32" s="88"/>
      <c r="AI32" s="88"/>
      <c r="AJ32" s="88">
        <f t="shared" si="5"/>
        <v>0</v>
      </c>
      <c r="AK32" s="88"/>
      <c r="AL32" s="88"/>
      <c r="AM32" s="88"/>
      <c r="AN32" s="88"/>
      <c r="AO32" s="88"/>
      <c r="AP32" s="88"/>
      <c r="AQ32" s="88">
        <f t="shared" si="6"/>
        <v>0</v>
      </c>
      <c r="AR32" s="88"/>
      <c r="AS32" s="88"/>
      <c r="AT32" s="88"/>
      <c r="AU32" s="88"/>
      <c r="AV32" s="88"/>
      <c r="AW32" s="88"/>
    </row>
    <row r="33" spans="1:49" s="69" customFormat="1" ht="11.25">
      <c r="A33" s="69">
        <v>381</v>
      </c>
      <c r="B33" s="89"/>
      <c r="C33" s="88"/>
      <c r="D33" s="88"/>
      <c r="E33" s="88"/>
      <c r="F33" s="88"/>
      <c r="G33" s="88">
        <f t="shared" si="0"/>
        <v>0</v>
      </c>
      <c r="H33" s="88"/>
      <c r="I33" s="88">
        <f t="shared" si="1"/>
        <v>0</v>
      </c>
      <c r="J33" s="88"/>
      <c r="K33" s="88"/>
      <c r="L33" s="88"/>
      <c r="M33" s="88"/>
      <c r="N33" s="88"/>
      <c r="O33" s="88"/>
      <c r="P33" s="88"/>
      <c r="Q33" s="88"/>
      <c r="R33" s="88">
        <f t="shared" si="2"/>
        <v>0</v>
      </c>
      <c r="S33" s="88">
        <f t="shared" si="3"/>
        <v>0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>
        <f t="shared" si="4"/>
        <v>0</v>
      </c>
      <c r="AF33" s="88"/>
      <c r="AG33" s="88"/>
      <c r="AH33" s="88"/>
      <c r="AI33" s="88"/>
      <c r="AJ33" s="88">
        <f t="shared" si="5"/>
        <v>0</v>
      </c>
      <c r="AK33" s="88"/>
      <c r="AL33" s="88"/>
      <c r="AM33" s="88"/>
      <c r="AN33" s="88"/>
      <c r="AO33" s="88"/>
      <c r="AP33" s="88"/>
      <c r="AQ33" s="88">
        <f t="shared" si="6"/>
        <v>0</v>
      </c>
      <c r="AR33" s="88"/>
      <c r="AS33" s="88"/>
      <c r="AT33" s="88"/>
      <c r="AU33" s="88"/>
      <c r="AV33" s="88"/>
      <c r="AW33" s="88"/>
    </row>
    <row r="34" spans="1:49" s="69" customFormat="1" ht="19.5" customHeight="1">
      <c r="A34" s="69">
        <v>382</v>
      </c>
      <c r="B34" s="91"/>
      <c r="C34" s="88"/>
      <c r="D34" s="88"/>
      <c r="E34" s="88"/>
      <c r="F34" s="88"/>
      <c r="G34" s="88">
        <f t="shared" si="0"/>
        <v>0</v>
      </c>
      <c r="H34" s="88"/>
      <c r="I34" s="88">
        <f t="shared" si="1"/>
        <v>0</v>
      </c>
      <c r="J34" s="88"/>
      <c r="K34" s="88"/>
      <c r="L34" s="88"/>
      <c r="M34" s="88"/>
      <c r="N34" s="88"/>
      <c r="O34" s="88"/>
      <c r="P34" s="88"/>
      <c r="Q34" s="88"/>
      <c r="R34" s="88">
        <f t="shared" si="2"/>
        <v>0</v>
      </c>
      <c r="S34" s="88">
        <f t="shared" si="3"/>
        <v>0</v>
      </c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>
        <f t="shared" si="4"/>
        <v>0</v>
      </c>
      <c r="AF34" s="88"/>
      <c r="AG34" s="88"/>
      <c r="AH34" s="88"/>
      <c r="AI34" s="88"/>
      <c r="AJ34" s="88">
        <f t="shared" si="5"/>
        <v>0</v>
      </c>
      <c r="AK34" s="88"/>
      <c r="AL34" s="88"/>
      <c r="AM34" s="88"/>
      <c r="AN34" s="88"/>
      <c r="AO34" s="88"/>
      <c r="AP34" s="88"/>
      <c r="AQ34" s="88">
        <f t="shared" si="6"/>
        <v>0</v>
      </c>
      <c r="AR34" s="88"/>
      <c r="AS34" s="88"/>
      <c r="AT34" s="88"/>
      <c r="AU34" s="88"/>
      <c r="AV34" s="88"/>
      <c r="AW34" s="88"/>
    </row>
    <row r="35" spans="1:49" s="69" customFormat="1" ht="11.25">
      <c r="A35" s="69">
        <v>383</v>
      </c>
      <c r="B35" s="89"/>
      <c r="C35" s="88"/>
      <c r="D35" s="88"/>
      <c r="E35" s="88"/>
      <c r="F35" s="88"/>
      <c r="G35" s="88">
        <f t="shared" si="0"/>
        <v>0</v>
      </c>
      <c r="H35" s="88"/>
      <c r="I35" s="88">
        <f t="shared" si="1"/>
        <v>0</v>
      </c>
      <c r="J35" s="88"/>
      <c r="K35" s="88"/>
      <c r="L35" s="88"/>
      <c r="M35" s="88"/>
      <c r="N35" s="88"/>
      <c r="O35" s="88"/>
      <c r="P35" s="88"/>
      <c r="Q35" s="88"/>
      <c r="R35" s="88">
        <f t="shared" si="2"/>
        <v>0</v>
      </c>
      <c r="S35" s="88">
        <f t="shared" si="3"/>
        <v>0</v>
      </c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>
        <f t="shared" si="4"/>
        <v>0</v>
      </c>
      <c r="AF35" s="88"/>
      <c r="AG35" s="88"/>
      <c r="AH35" s="88"/>
      <c r="AI35" s="88"/>
      <c r="AJ35" s="88">
        <f t="shared" si="5"/>
        <v>0</v>
      </c>
      <c r="AK35" s="88"/>
      <c r="AL35" s="88"/>
      <c r="AM35" s="88"/>
      <c r="AN35" s="88"/>
      <c r="AO35" s="88"/>
      <c r="AP35" s="88"/>
      <c r="AQ35" s="88">
        <f t="shared" si="6"/>
        <v>0</v>
      </c>
      <c r="AR35" s="88"/>
      <c r="AS35" s="88"/>
      <c r="AT35" s="88"/>
      <c r="AU35" s="88"/>
      <c r="AV35" s="88"/>
      <c r="AW35" s="88"/>
    </row>
    <row r="36" spans="1:49" s="69" customFormat="1" ht="18.75" customHeight="1">
      <c r="A36" s="69">
        <v>384</v>
      </c>
      <c r="B36" s="89"/>
      <c r="C36" s="88"/>
      <c r="D36" s="88"/>
      <c r="E36" s="88"/>
      <c r="F36" s="88"/>
      <c r="G36" s="88"/>
      <c r="H36" s="88"/>
      <c r="I36" s="88">
        <f t="shared" si="1"/>
        <v>0</v>
      </c>
      <c r="J36" s="88"/>
      <c r="K36" s="88"/>
      <c r="L36" s="88"/>
      <c r="M36" s="88"/>
      <c r="N36" s="88"/>
      <c r="O36" s="88"/>
      <c r="P36" s="88"/>
      <c r="Q36" s="88"/>
      <c r="R36" s="88">
        <f t="shared" si="2"/>
        <v>0</v>
      </c>
      <c r="S36" s="88">
        <f t="shared" si="3"/>
        <v>0</v>
      </c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>
        <f t="shared" si="4"/>
        <v>0</v>
      </c>
      <c r="AF36" s="88"/>
      <c r="AG36" s="88"/>
      <c r="AH36" s="88"/>
      <c r="AI36" s="88"/>
      <c r="AJ36" s="88">
        <f t="shared" si="5"/>
        <v>0</v>
      </c>
      <c r="AK36" s="88"/>
      <c r="AL36" s="88"/>
      <c r="AM36" s="88"/>
      <c r="AN36" s="88"/>
      <c r="AO36" s="88"/>
      <c r="AP36" s="88"/>
      <c r="AQ36" s="88">
        <f t="shared" si="6"/>
        <v>0</v>
      </c>
      <c r="AR36" s="88"/>
      <c r="AS36" s="88"/>
      <c r="AT36" s="88"/>
      <c r="AU36" s="88"/>
      <c r="AV36" s="88"/>
      <c r="AW36" s="88"/>
    </row>
    <row r="37" spans="1:49" s="69" customFormat="1" ht="11.25">
      <c r="A37" s="69">
        <v>385</v>
      </c>
      <c r="B37" s="89"/>
      <c r="C37" s="88"/>
      <c r="D37" s="88"/>
      <c r="E37" s="88"/>
      <c r="F37" s="88"/>
      <c r="G37" s="88"/>
      <c r="H37" s="88"/>
      <c r="I37" s="88">
        <f aca="true" t="shared" si="7" ref="I37:I55">J37+K37+L37+M37+N37+O37+P37</f>
        <v>0</v>
      </c>
      <c r="J37" s="88"/>
      <c r="K37" s="88"/>
      <c r="L37" s="88"/>
      <c r="M37" s="88"/>
      <c r="N37" s="88"/>
      <c r="O37" s="88"/>
      <c r="P37" s="88"/>
      <c r="Q37" s="88"/>
      <c r="R37" s="88">
        <f aca="true" t="shared" si="8" ref="R37:R55">S37+AE37+AJ37+AQ37</f>
        <v>0</v>
      </c>
      <c r="S37" s="88">
        <f aca="true" t="shared" si="9" ref="S37:S57">T37+U37+V37+W37+X37+Y37+Z37+AA37+AB37+AC37+AD37</f>
        <v>0</v>
      </c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>
        <f aca="true" t="shared" si="10" ref="AE37:AE68">AF37+AG37+AH37+AI37</f>
        <v>0</v>
      </c>
      <c r="AF37" s="88"/>
      <c r="AG37" s="88"/>
      <c r="AH37" s="88"/>
      <c r="AI37" s="88"/>
      <c r="AJ37" s="88">
        <f aca="true" t="shared" si="11" ref="AJ37:AJ68">AK37+AL37+AM37+AN37+AO37+AP37</f>
        <v>0</v>
      </c>
      <c r="AK37" s="88"/>
      <c r="AL37" s="88"/>
      <c r="AM37" s="88"/>
      <c r="AN37" s="88"/>
      <c r="AO37" s="88"/>
      <c r="AP37" s="88"/>
      <c r="AQ37" s="88">
        <f aca="true" t="shared" si="12" ref="AQ37:AQ61">AR37+AS37+AT37+AU37+AV37+AW37</f>
        <v>0</v>
      </c>
      <c r="AR37" s="88"/>
      <c r="AS37" s="88"/>
      <c r="AT37" s="88"/>
      <c r="AU37" s="88"/>
      <c r="AV37" s="88"/>
      <c r="AW37" s="88"/>
    </row>
    <row r="38" spans="1:49" s="69" customFormat="1" ht="11.25">
      <c r="A38" s="69">
        <v>386</v>
      </c>
      <c r="B38" s="89"/>
      <c r="C38" s="88"/>
      <c r="D38" s="88"/>
      <c r="E38" s="88"/>
      <c r="F38" s="88"/>
      <c r="G38" s="88"/>
      <c r="H38" s="88"/>
      <c r="I38" s="88">
        <f t="shared" si="7"/>
        <v>0</v>
      </c>
      <c r="J38" s="88"/>
      <c r="K38" s="88"/>
      <c r="L38" s="88"/>
      <c r="M38" s="88"/>
      <c r="N38" s="88"/>
      <c r="O38" s="88"/>
      <c r="P38" s="88"/>
      <c r="Q38" s="88"/>
      <c r="R38" s="88">
        <f t="shared" si="8"/>
        <v>0</v>
      </c>
      <c r="S38" s="88">
        <f t="shared" si="9"/>
        <v>0</v>
      </c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>
        <f t="shared" si="10"/>
        <v>0</v>
      </c>
      <c r="AF38" s="88"/>
      <c r="AG38" s="88"/>
      <c r="AH38" s="88"/>
      <c r="AI38" s="88"/>
      <c r="AJ38" s="88">
        <f t="shared" si="11"/>
        <v>0</v>
      </c>
      <c r="AK38" s="88"/>
      <c r="AL38" s="88"/>
      <c r="AM38" s="88"/>
      <c r="AN38" s="88"/>
      <c r="AO38" s="88"/>
      <c r="AP38" s="88"/>
      <c r="AQ38" s="88">
        <f t="shared" si="12"/>
        <v>0</v>
      </c>
      <c r="AR38" s="88"/>
      <c r="AS38" s="88"/>
      <c r="AT38" s="88"/>
      <c r="AU38" s="88"/>
      <c r="AV38" s="88"/>
      <c r="AW38" s="88"/>
    </row>
    <row r="39" spans="1:49" s="69" customFormat="1" ht="11.25">
      <c r="A39" s="69">
        <v>387</v>
      </c>
      <c r="B39" s="90"/>
      <c r="C39" s="88"/>
      <c r="D39" s="88"/>
      <c r="E39" s="88"/>
      <c r="F39" s="88"/>
      <c r="G39" s="88"/>
      <c r="H39" s="88"/>
      <c r="I39" s="88">
        <f t="shared" si="7"/>
        <v>0</v>
      </c>
      <c r="J39" s="88"/>
      <c r="K39" s="88"/>
      <c r="L39" s="88"/>
      <c r="M39" s="88"/>
      <c r="N39" s="88"/>
      <c r="O39" s="88"/>
      <c r="P39" s="88"/>
      <c r="Q39" s="88"/>
      <c r="R39" s="88">
        <f t="shared" si="8"/>
        <v>0</v>
      </c>
      <c r="S39" s="88">
        <f t="shared" si="9"/>
        <v>0</v>
      </c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>
        <f t="shared" si="10"/>
        <v>0</v>
      </c>
      <c r="AF39" s="88"/>
      <c r="AG39" s="88"/>
      <c r="AH39" s="88"/>
      <c r="AI39" s="88"/>
      <c r="AJ39" s="88">
        <f t="shared" si="11"/>
        <v>0</v>
      </c>
      <c r="AK39" s="88"/>
      <c r="AL39" s="88"/>
      <c r="AM39" s="88"/>
      <c r="AN39" s="88"/>
      <c r="AO39" s="88"/>
      <c r="AP39" s="88"/>
      <c r="AQ39" s="88">
        <f t="shared" si="12"/>
        <v>0</v>
      </c>
      <c r="AR39" s="88"/>
      <c r="AS39" s="88"/>
      <c r="AT39" s="88"/>
      <c r="AU39" s="88"/>
      <c r="AV39" s="88"/>
      <c r="AW39" s="88"/>
    </row>
    <row r="40" spans="1:49" s="69" customFormat="1" ht="11.25">
      <c r="A40" s="69">
        <v>388</v>
      </c>
      <c r="B40" s="89"/>
      <c r="C40" s="88"/>
      <c r="D40" s="88"/>
      <c r="E40" s="88"/>
      <c r="F40" s="88"/>
      <c r="G40" s="88"/>
      <c r="H40" s="88"/>
      <c r="I40" s="88">
        <f t="shared" si="7"/>
        <v>0</v>
      </c>
      <c r="J40" s="88"/>
      <c r="K40" s="88"/>
      <c r="L40" s="88"/>
      <c r="M40" s="88"/>
      <c r="N40" s="88"/>
      <c r="O40" s="88"/>
      <c r="P40" s="88"/>
      <c r="Q40" s="88"/>
      <c r="R40" s="88">
        <f t="shared" si="8"/>
        <v>0</v>
      </c>
      <c r="S40" s="88">
        <f t="shared" si="9"/>
        <v>0</v>
      </c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>
        <f t="shared" si="10"/>
        <v>0</v>
      </c>
      <c r="AF40" s="88"/>
      <c r="AG40" s="88"/>
      <c r="AH40" s="88"/>
      <c r="AI40" s="88"/>
      <c r="AJ40" s="88">
        <f t="shared" si="11"/>
        <v>0</v>
      </c>
      <c r="AK40" s="88"/>
      <c r="AL40" s="88"/>
      <c r="AM40" s="88"/>
      <c r="AN40" s="88"/>
      <c r="AO40" s="88"/>
      <c r="AP40" s="88"/>
      <c r="AQ40" s="88">
        <f t="shared" si="12"/>
        <v>0</v>
      </c>
      <c r="AR40" s="88"/>
      <c r="AS40" s="88"/>
      <c r="AT40" s="88"/>
      <c r="AU40" s="88"/>
      <c r="AV40" s="88"/>
      <c r="AW40" s="88"/>
    </row>
    <row r="41" spans="1:49" s="69" customFormat="1" ht="11.25">
      <c r="A41" s="69">
        <v>389</v>
      </c>
      <c r="B41" s="92"/>
      <c r="C41" s="88"/>
      <c r="D41" s="88"/>
      <c r="E41" s="88"/>
      <c r="F41" s="88"/>
      <c r="G41" s="88"/>
      <c r="H41" s="88"/>
      <c r="I41" s="88">
        <f t="shared" si="7"/>
        <v>0</v>
      </c>
      <c r="J41" s="88"/>
      <c r="K41" s="88"/>
      <c r="L41" s="88"/>
      <c r="M41" s="88"/>
      <c r="N41" s="88"/>
      <c r="O41" s="88"/>
      <c r="P41" s="88"/>
      <c r="Q41" s="88"/>
      <c r="R41" s="88">
        <f t="shared" si="8"/>
        <v>0</v>
      </c>
      <c r="S41" s="88">
        <f t="shared" si="9"/>
        <v>0</v>
      </c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>
        <f t="shared" si="10"/>
        <v>0</v>
      </c>
      <c r="AF41" s="88"/>
      <c r="AG41" s="88"/>
      <c r="AH41" s="88"/>
      <c r="AI41" s="88"/>
      <c r="AJ41" s="88">
        <f t="shared" si="11"/>
        <v>0</v>
      </c>
      <c r="AK41" s="88"/>
      <c r="AL41" s="88"/>
      <c r="AM41" s="88"/>
      <c r="AN41" s="88"/>
      <c r="AO41" s="88"/>
      <c r="AP41" s="88"/>
      <c r="AQ41" s="88">
        <f t="shared" si="12"/>
        <v>0</v>
      </c>
      <c r="AR41" s="88"/>
      <c r="AS41" s="88"/>
      <c r="AT41" s="88"/>
      <c r="AU41" s="88"/>
      <c r="AV41" s="88"/>
      <c r="AW41" s="88"/>
    </row>
    <row r="42" spans="1:49" s="69" customFormat="1" ht="11.25">
      <c r="A42" s="69">
        <v>390</v>
      </c>
      <c r="B42" s="89"/>
      <c r="C42" s="88"/>
      <c r="D42" s="88"/>
      <c r="E42" s="88"/>
      <c r="F42" s="88"/>
      <c r="G42" s="88"/>
      <c r="H42" s="88"/>
      <c r="I42" s="88">
        <f t="shared" si="7"/>
        <v>0</v>
      </c>
      <c r="J42" s="88"/>
      <c r="K42" s="88"/>
      <c r="L42" s="88"/>
      <c r="M42" s="88"/>
      <c r="N42" s="88"/>
      <c r="O42" s="88"/>
      <c r="P42" s="88"/>
      <c r="Q42" s="88"/>
      <c r="R42" s="88">
        <f t="shared" si="8"/>
        <v>0</v>
      </c>
      <c r="S42" s="88">
        <f t="shared" si="9"/>
        <v>0</v>
      </c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>
        <f t="shared" si="10"/>
        <v>0</v>
      </c>
      <c r="AF42" s="88"/>
      <c r="AG42" s="88"/>
      <c r="AH42" s="88"/>
      <c r="AI42" s="88"/>
      <c r="AJ42" s="88">
        <f t="shared" si="11"/>
        <v>0</v>
      </c>
      <c r="AK42" s="88"/>
      <c r="AL42" s="88"/>
      <c r="AM42" s="88"/>
      <c r="AN42" s="88"/>
      <c r="AO42" s="88"/>
      <c r="AP42" s="88"/>
      <c r="AQ42" s="88">
        <f t="shared" si="12"/>
        <v>0</v>
      </c>
      <c r="AR42" s="88"/>
      <c r="AS42" s="88"/>
      <c r="AT42" s="88"/>
      <c r="AU42" s="88"/>
      <c r="AV42" s="88"/>
      <c r="AW42" s="88"/>
    </row>
    <row r="43" spans="1:49" s="69" customFormat="1" ht="11.25">
      <c r="A43" s="69">
        <v>391</v>
      </c>
      <c r="B43" s="89"/>
      <c r="C43" s="88"/>
      <c r="D43" s="88"/>
      <c r="E43" s="88"/>
      <c r="F43" s="88"/>
      <c r="G43" s="88"/>
      <c r="H43" s="88"/>
      <c r="I43" s="88">
        <f t="shared" si="7"/>
        <v>0</v>
      </c>
      <c r="J43" s="88"/>
      <c r="K43" s="88"/>
      <c r="L43" s="88"/>
      <c r="M43" s="88"/>
      <c r="N43" s="88"/>
      <c r="O43" s="88"/>
      <c r="P43" s="88"/>
      <c r="Q43" s="88"/>
      <c r="R43" s="88">
        <f t="shared" si="8"/>
        <v>0</v>
      </c>
      <c r="S43" s="88">
        <f t="shared" si="9"/>
        <v>0</v>
      </c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>
        <f t="shared" si="10"/>
        <v>0</v>
      </c>
      <c r="AF43" s="88"/>
      <c r="AG43" s="88"/>
      <c r="AH43" s="88"/>
      <c r="AI43" s="88"/>
      <c r="AJ43" s="88">
        <f t="shared" si="11"/>
        <v>0</v>
      </c>
      <c r="AK43" s="88"/>
      <c r="AL43" s="88"/>
      <c r="AM43" s="88"/>
      <c r="AN43" s="88"/>
      <c r="AO43" s="88"/>
      <c r="AP43" s="88"/>
      <c r="AQ43" s="88">
        <f t="shared" si="12"/>
        <v>0</v>
      </c>
      <c r="AR43" s="88"/>
      <c r="AS43" s="88"/>
      <c r="AT43" s="88"/>
      <c r="AU43" s="88"/>
      <c r="AV43" s="88"/>
      <c r="AW43" s="88"/>
    </row>
    <row r="44" spans="1:49" s="69" customFormat="1" ht="11.25">
      <c r="A44" s="69">
        <v>392</v>
      </c>
      <c r="B44" s="89"/>
      <c r="C44" s="88"/>
      <c r="D44" s="88"/>
      <c r="E44" s="88"/>
      <c r="F44" s="88"/>
      <c r="G44" s="88"/>
      <c r="H44" s="88"/>
      <c r="I44" s="88">
        <f t="shared" si="7"/>
        <v>0</v>
      </c>
      <c r="J44" s="88"/>
      <c r="K44" s="88"/>
      <c r="L44" s="88"/>
      <c r="M44" s="88"/>
      <c r="N44" s="88"/>
      <c r="O44" s="88"/>
      <c r="P44" s="88"/>
      <c r="Q44" s="88"/>
      <c r="R44" s="88">
        <f t="shared" si="8"/>
        <v>0</v>
      </c>
      <c r="S44" s="88">
        <f t="shared" si="9"/>
        <v>0</v>
      </c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>
        <f t="shared" si="10"/>
        <v>0</v>
      </c>
      <c r="AF44" s="88"/>
      <c r="AG44" s="88"/>
      <c r="AH44" s="88"/>
      <c r="AI44" s="88"/>
      <c r="AJ44" s="88">
        <f t="shared" si="11"/>
        <v>0</v>
      </c>
      <c r="AK44" s="88"/>
      <c r="AL44" s="88"/>
      <c r="AM44" s="88"/>
      <c r="AN44" s="88"/>
      <c r="AO44" s="88"/>
      <c r="AP44" s="88"/>
      <c r="AQ44" s="88">
        <f t="shared" si="12"/>
        <v>0</v>
      </c>
      <c r="AR44" s="88"/>
      <c r="AS44" s="88"/>
      <c r="AT44" s="88"/>
      <c r="AU44" s="88"/>
      <c r="AV44" s="88"/>
      <c r="AW44" s="88"/>
    </row>
    <row r="45" spans="1:49" s="69" customFormat="1" ht="11.25">
      <c r="A45" s="69">
        <v>393</v>
      </c>
      <c r="B45" s="89"/>
      <c r="C45" s="88"/>
      <c r="D45" s="88"/>
      <c r="E45" s="88"/>
      <c r="F45" s="88"/>
      <c r="G45" s="88"/>
      <c r="H45" s="88"/>
      <c r="I45" s="88">
        <f t="shared" si="7"/>
        <v>0</v>
      </c>
      <c r="J45" s="88"/>
      <c r="K45" s="88"/>
      <c r="L45" s="88"/>
      <c r="M45" s="88"/>
      <c r="N45" s="88"/>
      <c r="O45" s="88"/>
      <c r="P45" s="88"/>
      <c r="Q45" s="88"/>
      <c r="R45" s="88">
        <f t="shared" si="8"/>
        <v>0</v>
      </c>
      <c r="S45" s="88">
        <f t="shared" si="9"/>
        <v>0</v>
      </c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>
        <f t="shared" si="10"/>
        <v>0</v>
      </c>
      <c r="AF45" s="88"/>
      <c r="AG45" s="88"/>
      <c r="AH45" s="88"/>
      <c r="AI45" s="88"/>
      <c r="AJ45" s="88">
        <f t="shared" si="11"/>
        <v>0</v>
      </c>
      <c r="AK45" s="88"/>
      <c r="AL45" s="88"/>
      <c r="AM45" s="88"/>
      <c r="AN45" s="88"/>
      <c r="AO45" s="88"/>
      <c r="AP45" s="88"/>
      <c r="AQ45" s="88">
        <f t="shared" si="12"/>
        <v>0</v>
      </c>
      <c r="AR45" s="88"/>
      <c r="AS45" s="88"/>
      <c r="AT45" s="88"/>
      <c r="AU45" s="88"/>
      <c r="AV45" s="88"/>
      <c r="AW45" s="88"/>
    </row>
    <row r="46" spans="1:49" s="69" customFormat="1" ht="11.25">
      <c r="A46" s="69">
        <v>394</v>
      </c>
      <c r="B46" s="89"/>
      <c r="C46" s="88"/>
      <c r="D46" s="88"/>
      <c r="E46" s="88"/>
      <c r="F46" s="88"/>
      <c r="G46" s="88"/>
      <c r="H46" s="88"/>
      <c r="I46" s="88">
        <f t="shared" si="7"/>
        <v>0</v>
      </c>
      <c r="J46" s="88"/>
      <c r="K46" s="88"/>
      <c r="L46" s="88"/>
      <c r="M46" s="88"/>
      <c r="N46" s="88"/>
      <c r="O46" s="88"/>
      <c r="P46" s="88"/>
      <c r="Q46" s="88"/>
      <c r="R46" s="88">
        <f t="shared" si="8"/>
        <v>0</v>
      </c>
      <c r="S46" s="88">
        <f t="shared" si="9"/>
        <v>0</v>
      </c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>
        <f t="shared" si="10"/>
        <v>0</v>
      </c>
      <c r="AF46" s="88"/>
      <c r="AG46" s="88"/>
      <c r="AH46" s="88"/>
      <c r="AI46" s="88"/>
      <c r="AJ46" s="88">
        <f t="shared" si="11"/>
        <v>0</v>
      </c>
      <c r="AK46" s="88"/>
      <c r="AL46" s="88"/>
      <c r="AM46" s="88"/>
      <c r="AN46" s="88"/>
      <c r="AO46" s="88"/>
      <c r="AP46" s="88"/>
      <c r="AQ46" s="88">
        <f t="shared" si="12"/>
        <v>0</v>
      </c>
      <c r="AR46" s="88"/>
      <c r="AS46" s="88"/>
      <c r="AT46" s="88"/>
      <c r="AU46" s="88"/>
      <c r="AV46" s="88"/>
      <c r="AW46" s="88"/>
    </row>
    <row r="47" spans="1:49" s="69" customFormat="1" ht="11.25">
      <c r="A47" s="69">
        <v>395</v>
      </c>
      <c r="B47" s="89"/>
      <c r="C47" s="88"/>
      <c r="D47" s="88"/>
      <c r="E47" s="88"/>
      <c r="F47" s="88"/>
      <c r="G47" s="88"/>
      <c r="H47" s="88"/>
      <c r="I47" s="88">
        <f t="shared" si="7"/>
        <v>0</v>
      </c>
      <c r="J47" s="88"/>
      <c r="K47" s="88"/>
      <c r="L47" s="88"/>
      <c r="M47" s="88"/>
      <c r="N47" s="88"/>
      <c r="O47" s="88"/>
      <c r="P47" s="88"/>
      <c r="Q47" s="88"/>
      <c r="R47" s="88">
        <f t="shared" si="8"/>
        <v>0</v>
      </c>
      <c r="S47" s="88">
        <f t="shared" si="9"/>
        <v>0</v>
      </c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>
        <f t="shared" si="10"/>
        <v>0</v>
      </c>
      <c r="AF47" s="88"/>
      <c r="AG47" s="88"/>
      <c r="AH47" s="88"/>
      <c r="AI47" s="88"/>
      <c r="AJ47" s="88">
        <f t="shared" si="11"/>
        <v>0</v>
      </c>
      <c r="AK47" s="88"/>
      <c r="AL47" s="88"/>
      <c r="AM47" s="88"/>
      <c r="AN47" s="88"/>
      <c r="AO47" s="88"/>
      <c r="AP47" s="88"/>
      <c r="AQ47" s="88">
        <f t="shared" si="12"/>
        <v>0</v>
      </c>
      <c r="AR47" s="88"/>
      <c r="AS47" s="88"/>
      <c r="AT47" s="88"/>
      <c r="AU47" s="88"/>
      <c r="AV47" s="88"/>
      <c r="AW47" s="88"/>
    </row>
    <row r="48" spans="1:49" s="69" customFormat="1" ht="21.75" customHeight="1">
      <c r="A48" s="69">
        <v>396</v>
      </c>
      <c r="B48" s="89"/>
      <c r="C48" s="88"/>
      <c r="D48" s="88"/>
      <c r="E48" s="88"/>
      <c r="F48" s="88"/>
      <c r="G48" s="88"/>
      <c r="H48" s="88"/>
      <c r="I48" s="88">
        <f t="shared" si="7"/>
        <v>0</v>
      </c>
      <c r="J48" s="88"/>
      <c r="K48" s="88"/>
      <c r="L48" s="88"/>
      <c r="M48" s="88"/>
      <c r="N48" s="88"/>
      <c r="O48" s="88"/>
      <c r="P48" s="88"/>
      <c r="Q48" s="88"/>
      <c r="R48" s="88">
        <f t="shared" si="8"/>
        <v>0</v>
      </c>
      <c r="S48" s="88">
        <f t="shared" si="9"/>
        <v>0</v>
      </c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>
        <f t="shared" si="10"/>
        <v>0</v>
      </c>
      <c r="AF48" s="88"/>
      <c r="AG48" s="88"/>
      <c r="AH48" s="88"/>
      <c r="AI48" s="88"/>
      <c r="AJ48" s="88">
        <f t="shared" si="11"/>
        <v>0</v>
      </c>
      <c r="AK48" s="88"/>
      <c r="AL48" s="88"/>
      <c r="AM48" s="88"/>
      <c r="AN48" s="88"/>
      <c r="AO48" s="88"/>
      <c r="AP48" s="88"/>
      <c r="AQ48" s="88">
        <f t="shared" si="12"/>
        <v>0</v>
      </c>
      <c r="AR48" s="88"/>
      <c r="AS48" s="88"/>
      <c r="AT48" s="88"/>
      <c r="AU48" s="88"/>
      <c r="AV48" s="88"/>
      <c r="AW48" s="88"/>
    </row>
    <row r="49" spans="1:49" s="69" customFormat="1" ht="11.25">
      <c r="A49" s="69">
        <v>397</v>
      </c>
      <c r="B49" s="90"/>
      <c r="C49" s="88"/>
      <c r="D49" s="88"/>
      <c r="E49" s="88"/>
      <c r="F49" s="88"/>
      <c r="G49" s="88"/>
      <c r="H49" s="88"/>
      <c r="I49" s="88">
        <f t="shared" si="7"/>
        <v>0</v>
      </c>
      <c r="J49" s="88"/>
      <c r="K49" s="88"/>
      <c r="L49" s="88"/>
      <c r="M49" s="88"/>
      <c r="N49" s="88"/>
      <c r="O49" s="88"/>
      <c r="P49" s="88"/>
      <c r="Q49" s="88"/>
      <c r="R49" s="88">
        <f t="shared" si="8"/>
        <v>0</v>
      </c>
      <c r="S49" s="88">
        <f t="shared" si="9"/>
        <v>0</v>
      </c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>
        <f t="shared" si="10"/>
        <v>0</v>
      </c>
      <c r="AF49" s="88"/>
      <c r="AG49" s="88"/>
      <c r="AH49" s="88"/>
      <c r="AI49" s="88"/>
      <c r="AJ49" s="88">
        <f t="shared" si="11"/>
        <v>0</v>
      </c>
      <c r="AK49" s="88"/>
      <c r="AL49" s="88"/>
      <c r="AM49" s="88"/>
      <c r="AN49" s="88"/>
      <c r="AO49" s="88"/>
      <c r="AP49" s="88"/>
      <c r="AQ49" s="88">
        <f t="shared" si="12"/>
        <v>0</v>
      </c>
      <c r="AR49" s="88"/>
      <c r="AS49" s="88"/>
      <c r="AT49" s="88"/>
      <c r="AU49" s="88"/>
      <c r="AV49" s="88"/>
      <c r="AW49" s="88"/>
    </row>
    <row r="50" spans="1:49" s="69" customFormat="1" ht="11.25">
      <c r="A50" s="69">
        <v>398</v>
      </c>
      <c r="B50" s="89"/>
      <c r="C50" s="88"/>
      <c r="D50" s="88"/>
      <c r="E50" s="88"/>
      <c r="F50" s="88"/>
      <c r="G50" s="88"/>
      <c r="H50" s="88"/>
      <c r="I50" s="88">
        <f t="shared" si="7"/>
        <v>0</v>
      </c>
      <c r="J50" s="88"/>
      <c r="K50" s="88"/>
      <c r="L50" s="88"/>
      <c r="M50" s="88"/>
      <c r="N50" s="88"/>
      <c r="O50" s="88"/>
      <c r="P50" s="88"/>
      <c r="Q50" s="88"/>
      <c r="R50" s="88">
        <f t="shared" si="8"/>
        <v>0</v>
      </c>
      <c r="S50" s="88">
        <f t="shared" si="9"/>
        <v>0</v>
      </c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>
        <f t="shared" si="10"/>
        <v>0</v>
      </c>
      <c r="AF50" s="88"/>
      <c r="AG50" s="88"/>
      <c r="AH50" s="88"/>
      <c r="AI50" s="88"/>
      <c r="AJ50" s="88">
        <f t="shared" si="11"/>
        <v>0</v>
      </c>
      <c r="AK50" s="88"/>
      <c r="AL50" s="88"/>
      <c r="AM50" s="88"/>
      <c r="AN50" s="88"/>
      <c r="AO50" s="88"/>
      <c r="AP50" s="88"/>
      <c r="AQ50" s="88">
        <f t="shared" si="12"/>
        <v>0</v>
      </c>
      <c r="AR50" s="88"/>
      <c r="AS50" s="88"/>
      <c r="AT50" s="88"/>
      <c r="AU50" s="88"/>
      <c r="AV50" s="88"/>
      <c r="AW50" s="88"/>
    </row>
    <row r="51" spans="1:49" s="69" customFormat="1" ht="11.25">
      <c r="A51" s="69">
        <v>399</v>
      </c>
      <c r="B51" s="89"/>
      <c r="C51" s="88"/>
      <c r="D51" s="88"/>
      <c r="E51" s="88"/>
      <c r="F51" s="88"/>
      <c r="G51" s="88"/>
      <c r="H51" s="88"/>
      <c r="I51" s="88">
        <f t="shared" si="7"/>
        <v>0</v>
      </c>
      <c r="J51" s="88"/>
      <c r="K51" s="88"/>
      <c r="L51" s="88"/>
      <c r="M51" s="88"/>
      <c r="N51" s="88"/>
      <c r="O51" s="88"/>
      <c r="P51" s="88"/>
      <c r="Q51" s="88"/>
      <c r="R51" s="88">
        <f t="shared" si="8"/>
        <v>0</v>
      </c>
      <c r="S51" s="88">
        <f t="shared" si="9"/>
        <v>0</v>
      </c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>
        <f t="shared" si="10"/>
        <v>0</v>
      </c>
      <c r="AF51" s="88"/>
      <c r="AG51" s="88"/>
      <c r="AH51" s="88"/>
      <c r="AI51" s="88"/>
      <c r="AJ51" s="88">
        <f t="shared" si="11"/>
        <v>0</v>
      </c>
      <c r="AK51" s="88"/>
      <c r="AL51" s="88"/>
      <c r="AM51" s="88"/>
      <c r="AN51" s="88"/>
      <c r="AO51" s="88"/>
      <c r="AP51" s="88"/>
      <c r="AQ51" s="88">
        <f t="shared" si="12"/>
        <v>0</v>
      </c>
      <c r="AR51" s="88"/>
      <c r="AS51" s="88"/>
      <c r="AT51" s="88"/>
      <c r="AU51" s="88"/>
      <c r="AV51" s="88"/>
      <c r="AW51" s="88"/>
    </row>
    <row r="52" spans="1:49" s="69" customFormat="1" ht="11.25">
      <c r="A52" s="69">
        <v>400</v>
      </c>
      <c r="B52" s="90"/>
      <c r="C52" s="88"/>
      <c r="D52" s="88"/>
      <c r="E52" s="88"/>
      <c r="F52" s="88"/>
      <c r="G52" s="88"/>
      <c r="H52" s="88"/>
      <c r="I52" s="88">
        <f t="shared" si="7"/>
        <v>0</v>
      </c>
      <c r="J52" s="88"/>
      <c r="K52" s="88"/>
      <c r="L52" s="88"/>
      <c r="M52" s="88"/>
      <c r="N52" s="88"/>
      <c r="O52" s="88"/>
      <c r="P52" s="88"/>
      <c r="Q52" s="88"/>
      <c r="R52" s="88">
        <f t="shared" si="8"/>
        <v>0</v>
      </c>
      <c r="S52" s="88">
        <f t="shared" si="9"/>
        <v>0</v>
      </c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>
        <f t="shared" si="10"/>
        <v>0</v>
      </c>
      <c r="AF52" s="88"/>
      <c r="AG52" s="88"/>
      <c r="AH52" s="88"/>
      <c r="AI52" s="88"/>
      <c r="AJ52" s="88">
        <f t="shared" si="11"/>
        <v>0</v>
      </c>
      <c r="AK52" s="88"/>
      <c r="AL52" s="88"/>
      <c r="AM52" s="88"/>
      <c r="AN52" s="88"/>
      <c r="AO52" s="88"/>
      <c r="AP52" s="88"/>
      <c r="AQ52" s="88">
        <f t="shared" si="12"/>
        <v>0</v>
      </c>
      <c r="AR52" s="88"/>
      <c r="AS52" s="88"/>
      <c r="AT52" s="88"/>
      <c r="AU52" s="88"/>
      <c r="AV52" s="88"/>
      <c r="AW52" s="88"/>
    </row>
    <row r="53" spans="1:49" s="69" customFormat="1" ht="11.25">
      <c r="A53" s="69">
        <v>401</v>
      </c>
      <c r="B53" s="89"/>
      <c r="C53" s="88"/>
      <c r="D53" s="88"/>
      <c r="E53" s="88"/>
      <c r="F53" s="88"/>
      <c r="G53" s="88"/>
      <c r="H53" s="88"/>
      <c r="I53" s="88">
        <f t="shared" si="7"/>
        <v>0</v>
      </c>
      <c r="J53" s="88"/>
      <c r="K53" s="88"/>
      <c r="L53" s="88"/>
      <c r="M53" s="88"/>
      <c r="N53" s="88"/>
      <c r="O53" s="88"/>
      <c r="P53" s="88"/>
      <c r="Q53" s="88"/>
      <c r="R53" s="88">
        <f t="shared" si="8"/>
        <v>0</v>
      </c>
      <c r="S53" s="88">
        <f t="shared" si="9"/>
        <v>0</v>
      </c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>
        <f t="shared" si="10"/>
        <v>0</v>
      </c>
      <c r="AF53" s="88"/>
      <c r="AG53" s="88"/>
      <c r="AH53" s="88"/>
      <c r="AI53" s="88"/>
      <c r="AJ53" s="88">
        <f t="shared" si="11"/>
        <v>0</v>
      </c>
      <c r="AK53" s="88"/>
      <c r="AL53" s="88"/>
      <c r="AM53" s="88"/>
      <c r="AN53" s="88"/>
      <c r="AO53" s="88"/>
      <c r="AP53" s="88"/>
      <c r="AQ53" s="88">
        <f t="shared" si="12"/>
        <v>0</v>
      </c>
      <c r="AR53" s="88"/>
      <c r="AS53" s="88"/>
      <c r="AT53" s="88"/>
      <c r="AU53" s="88"/>
      <c r="AV53" s="88"/>
      <c r="AW53" s="88"/>
    </row>
    <row r="54" spans="1:49" s="69" customFormat="1" ht="11.25">
      <c r="A54" s="69">
        <v>402</v>
      </c>
      <c r="B54" s="89"/>
      <c r="C54" s="88"/>
      <c r="D54" s="88"/>
      <c r="E54" s="88"/>
      <c r="F54" s="88"/>
      <c r="G54" s="88"/>
      <c r="H54" s="88"/>
      <c r="I54" s="88">
        <f t="shared" si="7"/>
        <v>0</v>
      </c>
      <c r="J54" s="88"/>
      <c r="K54" s="88"/>
      <c r="L54" s="88"/>
      <c r="M54" s="88"/>
      <c r="N54" s="88"/>
      <c r="O54" s="88"/>
      <c r="P54" s="88"/>
      <c r="Q54" s="88"/>
      <c r="R54" s="88">
        <f t="shared" si="8"/>
        <v>0</v>
      </c>
      <c r="S54" s="88">
        <f t="shared" si="9"/>
        <v>0</v>
      </c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>
        <f t="shared" si="10"/>
        <v>0</v>
      </c>
      <c r="AF54" s="88"/>
      <c r="AG54" s="88"/>
      <c r="AH54" s="88"/>
      <c r="AI54" s="88"/>
      <c r="AJ54" s="88">
        <f t="shared" si="11"/>
        <v>0</v>
      </c>
      <c r="AK54" s="88"/>
      <c r="AL54" s="88"/>
      <c r="AM54" s="88"/>
      <c r="AN54" s="88"/>
      <c r="AO54" s="88"/>
      <c r="AP54" s="88"/>
      <c r="AQ54" s="88">
        <f t="shared" si="12"/>
        <v>0</v>
      </c>
      <c r="AR54" s="88"/>
      <c r="AS54" s="88"/>
      <c r="AT54" s="88"/>
      <c r="AU54" s="88"/>
      <c r="AV54" s="88"/>
      <c r="AW54" s="88"/>
    </row>
    <row r="55" spans="1:49" s="69" customFormat="1" ht="11.25">
      <c r="A55" s="69">
        <v>403</v>
      </c>
      <c r="B55" s="89"/>
      <c r="C55" s="88"/>
      <c r="D55" s="88"/>
      <c r="E55" s="88"/>
      <c r="F55" s="88"/>
      <c r="G55" s="88"/>
      <c r="H55" s="88"/>
      <c r="I55" s="88">
        <f t="shared" si="7"/>
        <v>0</v>
      </c>
      <c r="J55" s="88"/>
      <c r="K55" s="88"/>
      <c r="L55" s="88"/>
      <c r="M55" s="88"/>
      <c r="N55" s="88"/>
      <c r="O55" s="88"/>
      <c r="P55" s="88"/>
      <c r="Q55" s="88"/>
      <c r="R55" s="88">
        <f t="shared" si="8"/>
        <v>0</v>
      </c>
      <c r="S55" s="88">
        <f t="shared" si="9"/>
        <v>0</v>
      </c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>
        <f t="shared" si="10"/>
        <v>0</v>
      </c>
      <c r="AF55" s="88"/>
      <c r="AG55" s="88"/>
      <c r="AH55" s="88"/>
      <c r="AI55" s="88"/>
      <c r="AJ55" s="88">
        <f t="shared" si="11"/>
        <v>0</v>
      </c>
      <c r="AK55" s="88"/>
      <c r="AL55" s="88"/>
      <c r="AM55" s="88"/>
      <c r="AN55" s="88"/>
      <c r="AO55" s="88"/>
      <c r="AP55" s="88"/>
      <c r="AQ55" s="88">
        <f t="shared" si="12"/>
        <v>0</v>
      </c>
      <c r="AR55" s="88"/>
      <c r="AS55" s="88"/>
      <c r="AT55" s="88"/>
      <c r="AU55" s="88"/>
      <c r="AV55" s="88"/>
      <c r="AW55" s="88"/>
    </row>
    <row r="56" spans="1:49" s="69" customFormat="1" ht="11.25">
      <c r="A56" s="69">
        <v>404</v>
      </c>
      <c r="B56" s="89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>
        <f t="shared" si="9"/>
        <v>0</v>
      </c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>
        <f t="shared" si="10"/>
        <v>0</v>
      </c>
      <c r="AF56" s="88"/>
      <c r="AG56" s="88"/>
      <c r="AH56" s="88"/>
      <c r="AI56" s="88"/>
      <c r="AJ56" s="88">
        <f t="shared" si="11"/>
        <v>0</v>
      </c>
      <c r="AK56" s="88"/>
      <c r="AL56" s="88"/>
      <c r="AM56" s="88"/>
      <c r="AN56" s="88"/>
      <c r="AO56" s="88"/>
      <c r="AP56" s="88"/>
      <c r="AQ56" s="88">
        <f t="shared" si="12"/>
        <v>0</v>
      </c>
      <c r="AR56" s="88"/>
      <c r="AS56" s="88"/>
      <c r="AT56" s="88"/>
      <c r="AU56" s="88"/>
      <c r="AV56" s="88"/>
      <c r="AW56" s="88"/>
    </row>
    <row r="57" spans="1:49" s="69" customFormat="1" ht="11.25">
      <c r="A57" s="69">
        <v>405</v>
      </c>
      <c r="B57" s="8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>
        <f t="shared" si="9"/>
        <v>0</v>
      </c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>
        <f t="shared" si="10"/>
        <v>0</v>
      </c>
      <c r="AF57" s="88"/>
      <c r="AG57" s="88"/>
      <c r="AH57" s="88"/>
      <c r="AI57" s="88"/>
      <c r="AJ57" s="88">
        <f t="shared" si="11"/>
        <v>0</v>
      </c>
      <c r="AK57" s="88"/>
      <c r="AL57" s="88"/>
      <c r="AM57" s="88"/>
      <c r="AN57" s="88"/>
      <c r="AO57" s="88"/>
      <c r="AP57" s="88"/>
      <c r="AQ57" s="88">
        <f t="shared" si="12"/>
        <v>0</v>
      </c>
      <c r="AR57" s="88"/>
      <c r="AS57" s="88"/>
      <c r="AT57" s="88"/>
      <c r="AU57" s="88"/>
      <c r="AV57" s="88"/>
      <c r="AW57" s="88"/>
    </row>
    <row r="58" spans="1:49" s="69" customFormat="1" ht="11.25">
      <c r="A58" s="69">
        <v>406</v>
      </c>
      <c r="B58" s="89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>
        <f t="shared" si="10"/>
        <v>0</v>
      </c>
      <c r="AF58" s="88"/>
      <c r="AG58" s="88"/>
      <c r="AH58" s="88"/>
      <c r="AI58" s="88"/>
      <c r="AJ58" s="88">
        <f t="shared" si="11"/>
        <v>0</v>
      </c>
      <c r="AK58" s="88"/>
      <c r="AL58" s="88"/>
      <c r="AM58" s="88"/>
      <c r="AN58" s="88"/>
      <c r="AO58" s="88"/>
      <c r="AP58" s="88"/>
      <c r="AQ58" s="88">
        <f t="shared" si="12"/>
        <v>0</v>
      </c>
      <c r="AR58" s="88"/>
      <c r="AS58" s="88"/>
      <c r="AT58" s="88"/>
      <c r="AU58" s="88"/>
      <c r="AV58" s="88"/>
      <c r="AW58" s="88"/>
    </row>
    <row r="59" spans="1:49" s="69" customFormat="1" ht="11.25">
      <c r="A59" s="69">
        <v>407</v>
      </c>
      <c r="B59" s="89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>
        <f t="shared" si="10"/>
        <v>0</v>
      </c>
      <c r="AF59" s="88"/>
      <c r="AG59" s="88"/>
      <c r="AH59" s="88"/>
      <c r="AI59" s="88"/>
      <c r="AJ59" s="88">
        <f t="shared" si="11"/>
        <v>0</v>
      </c>
      <c r="AK59" s="88"/>
      <c r="AL59" s="88"/>
      <c r="AM59" s="88"/>
      <c r="AN59" s="88"/>
      <c r="AO59" s="88"/>
      <c r="AP59" s="88"/>
      <c r="AQ59" s="88">
        <f t="shared" si="12"/>
        <v>0</v>
      </c>
      <c r="AR59" s="88"/>
      <c r="AS59" s="88"/>
      <c r="AT59" s="88"/>
      <c r="AU59" s="88"/>
      <c r="AV59" s="88"/>
      <c r="AW59" s="88"/>
    </row>
    <row r="60" spans="1:49" s="69" customFormat="1" ht="11.25">
      <c r="A60" s="69">
        <v>408</v>
      </c>
      <c r="B60" s="89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>
        <f t="shared" si="10"/>
        <v>0</v>
      </c>
      <c r="AF60" s="88"/>
      <c r="AG60" s="88"/>
      <c r="AH60" s="88"/>
      <c r="AI60" s="88"/>
      <c r="AJ60" s="88">
        <f t="shared" si="11"/>
        <v>0</v>
      </c>
      <c r="AK60" s="88"/>
      <c r="AL60" s="88"/>
      <c r="AM60" s="88"/>
      <c r="AN60" s="88"/>
      <c r="AO60" s="88"/>
      <c r="AP60" s="88"/>
      <c r="AQ60" s="88">
        <f t="shared" si="12"/>
        <v>0</v>
      </c>
      <c r="AR60" s="88"/>
      <c r="AS60" s="88"/>
      <c r="AT60" s="88"/>
      <c r="AU60" s="88"/>
      <c r="AV60" s="88"/>
      <c r="AW60" s="88"/>
    </row>
    <row r="61" spans="1:49" s="69" customFormat="1" ht="11.25">
      <c r="A61" s="69">
        <v>409</v>
      </c>
      <c r="B61" s="89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>
        <f t="shared" si="10"/>
        <v>0</v>
      </c>
      <c r="AF61" s="88"/>
      <c r="AG61" s="88"/>
      <c r="AH61" s="88"/>
      <c r="AI61" s="88"/>
      <c r="AJ61" s="88">
        <f t="shared" si="11"/>
        <v>0</v>
      </c>
      <c r="AK61" s="88"/>
      <c r="AL61" s="88"/>
      <c r="AM61" s="88"/>
      <c r="AN61" s="88"/>
      <c r="AO61" s="88"/>
      <c r="AP61" s="88"/>
      <c r="AQ61" s="88">
        <f t="shared" si="12"/>
        <v>0</v>
      </c>
      <c r="AR61" s="88"/>
      <c r="AS61" s="88"/>
      <c r="AT61" s="88"/>
      <c r="AU61" s="88"/>
      <c r="AV61" s="88"/>
      <c r="AW61" s="88"/>
    </row>
    <row r="62" spans="1:49" s="69" customFormat="1" ht="11.25">
      <c r="A62" s="69">
        <v>410</v>
      </c>
      <c r="B62" s="89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>
        <f t="shared" si="10"/>
        <v>0</v>
      </c>
      <c r="AF62" s="88"/>
      <c r="AG62" s="88"/>
      <c r="AH62" s="88"/>
      <c r="AI62" s="88"/>
      <c r="AJ62" s="88">
        <f t="shared" si="11"/>
        <v>0</v>
      </c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</row>
    <row r="63" spans="1:49" s="69" customFormat="1" ht="11.25">
      <c r="A63" s="69">
        <v>411</v>
      </c>
      <c r="B63" s="89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>
        <f t="shared" si="10"/>
        <v>0</v>
      </c>
      <c r="AF63" s="88"/>
      <c r="AG63" s="88"/>
      <c r="AH63" s="88"/>
      <c r="AI63" s="88"/>
      <c r="AJ63" s="88">
        <f t="shared" si="11"/>
        <v>0</v>
      </c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</row>
    <row r="64" spans="1:49" s="69" customFormat="1" ht="11.25">
      <c r="A64" s="69">
        <v>412</v>
      </c>
      <c r="B64" s="89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>
        <f t="shared" si="10"/>
        <v>0</v>
      </c>
      <c r="AF64" s="88"/>
      <c r="AG64" s="88"/>
      <c r="AH64" s="88"/>
      <c r="AI64" s="88"/>
      <c r="AJ64" s="88">
        <f t="shared" si="11"/>
        <v>0</v>
      </c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</row>
    <row r="65" spans="1:49" s="69" customFormat="1" ht="11.25">
      <c r="A65" s="69">
        <v>413</v>
      </c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>
        <f t="shared" si="10"/>
        <v>0</v>
      </c>
      <c r="AF65" s="88"/>
      <c r="AG65" s="88"/>
      <c r="AH65" s="88"/>
      <c r="AI65" s="88"/>
      <c r="AJ65" s="88">
        <f t="shared" si="11"/>
        <v>0</v>
      </c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</row>
    <row r="66" spans="1:49" s="69" customFormat="1" ht="11.25">
      <c r="A66" s="69">
        <v>414</v>
      </c>
      <c r="B66" s="87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>
        <f t="shared" si="10"/>
        <v>0</v>
      </c>
      <c r="AF66" s="88"/>
      <c r="AG66" s="88"/>
      <c r="AH66" s="88"/>
      <c r="AI66" s="88"/>
      <c r="AJ66" s="88">
        <f t="shared" si="11"/>
        <v>0</v>
      </c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</row>
    <row r="67" spans="2:49" s="69" customFormat="1" ht="11.25">
      <c r="B67" s="87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>
        <f t="shared" si="10"/>
        <v>0</v>
      </c>
      <c r="AF67" s="88"/>
      <c r="AG67" s="88"/>
      <c r="AH67" s="88"/>
      <c r="AI67" s="88"/>
      <c r="AJ67" s="88">
        <f t="shared" si="11"/>
        <v>0</v>
      </c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</row>
    <row r="68" spans="2:49" s="69" customFormat="1" ht="11.25">
      <c r="B68" s="87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>
        <f t="shared" si="10"/>
        <v>0</v>
      </c>
      <c r="AF68" s="88"/>
      <c r="AG68" s="88"/>
      <c r="AH68" s="88"/>
      <c r="AI68" s="88"/>
      <c r="AJ68" s="88">
        <f t="shared" si="11"/>
        <v>0</v>
      </c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</row>
    <row r="69" spans="2:6" s="69" customFormat="1" ht="11.25">
      <c r="B69" s="87"/>
      <c r="C69" s="102"/>
      <c r="D69" s="102"/>
      <c r="E69" s="102"/>
      <c r="F69" s="102"/>
    </row>
    <row r="70" spans="2:6" s="69" customFormat="1" ht="11.25">
      <c r="B70" s="87"/>
      <c r="C70" s="102"/>
      <c r="D70" s="102"/>
      <c r="E70" s="102"/>
      <c r="F70" s="102"/>
    </row>
    <row r="71" spans="2:6" s="69" customFormat="1" ht="11.25">
      <c r="B71" s="87"/>
      <c r="C71" s="102"/>
      <c r="D71" s="102"/>
      <c r="E71" s="102"/>
      <c r="F71" s="102"/>
    </row>
    <row r="72" spans="2:6" s="69" customFormat="1" ht="11.25">
      <c r="B72" s="87"/>
      <c r="C72" s="102"/>
      <c r="D72" s="102"/>
      <c r="E72" s="102"/>
      <c r="F72" s="102"/>
    </row>
    <row r="73" spans="2:6" s="69" customFormat="1" ht="11.25">
      <c r="B73" s="87"/>
      <c r="C73" s="102"/>
      <c r="D73" s="102"/>
      <c r="E73" s="102"/>
      <c r="F73" s="102"/>
    </row>
    <row r="74" spans="2:6" s="69" customFormat="1" ht="11.25">
      <c r="B74" s="87"/>
      <c r="C74" s="102"/>
      <c r="D74" s="102"/>
      <c r="E74" s="102"/>
      <c r="F74" s="102"/>
    </row>
  </sheetData>
  <sheetProtection/>
  <mergeCells count="53">
    <mergeCell ref="B1:AW1"/>
    <mergeCell ref="AU2:AW2"/>
    <mergeCell ref="G3:Q3"/>
    <mergeCell ref="R3:AW3"/>
    <mergeCell ref="S4:AP4"/>
    <mergeCell ref="S5:AD5"/>
    <mergeCell ref="AE5:AI5"/>
    <mergeCell ref="AJ5:AP5"/>
    <mergeCell ref="W6:AC6"/>
    <mergeCell ref="A3:A7"/>
    <mergeCell ref="B3:B7"/>
    <mergeCell ref="C3:C7"/>
    <mergeCell ref="D3:D7"/>
    <mergeCell ref="E3:E7"/>
    <mergeCell ref="F3:F7"/>
    <mergeCell ref="G4:G7"/>
    <mergeCell ref="H4:H7"/>
    <mergeCell ref="I6:I7"/>
    <mergeCell ref="J6:J7"/>
    <mergeCell ref="K6:K7"/>
    <mergeCell ref="L6:L7"/>
    <mergeCell ref="M6:M7"/>
    <mergeCell ref="N6:N7"/>
    <mergeCell ref="O6:O7"/>
    <mergeCell ref="P6:P7"/>
    <mergeCell ref="Q4:Q7"/>
    <mergeCell ref="R4:R7"/>
    <mergeCell ref="S6:S7"/>
    <mergeCell ref="T6:T7"/>
    <mergeCell ref="U6:U7"/>
    <mergeCell ref="V6:V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Q4:AW5"/>
    <mergeCell ref="I4:P5"/>
  </mergeCells>
  <printOptions/>
  <pageMargins left="0.2" right="0.16" top="0.39" bottom="0.79" header="0.51" footer="0.51"/>
  <pageSetup horizontalDpi="600" verticalDpi="600" orientation="landscape" paperSize="8" scale="7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"/>
  <sheetViews>
    <sheetView showZeros="0" tabSelected="1" workbookViewId="0" topLeftCell="A1">
      <pane ySplit="5" topLeftCell="A6" activePane="bottomLeft" state="frozen"/>
      <selection pane="bottomLeft" activeCell="J16" sqref="J16"/>
    </sheetView>
  </sheetViews>
  <sheetFormatPr defaultColWidth="9.00390625" defaultRowHeight="18.75" customHeight="1"/>
  <cols>
    <col min="1" max="1" width="4.50390625" style="0" customWidth="1"/>
    <col min="2" max="2" width="24.00390625" style="0" customWidth="1"/>
    <col min="3" max="6" width="7.625" style="0" customWidth="1"/>
    <col min="7" max="7" width="7.625" style="38" customWidth="1"/>
    <col min="8" max="12" width="7.625" style="39" customWidth="1"/>
    <col min="13" max="14" width="7.625" style="38" customWidth="1"/>
    <col min="15" max="27" width="7.625" style="0" customWidth="1"/>
  </cols>
  <sheetData>
    <row r="1" spans="1:27" ht="18.75" customHeight="1">
      <c r="A1" s="40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56"/>
      <c r="X1" s="56"/>
      <c r="Y1" s="56"/>
      <c r="Z1" s="56"/>
      <c r="AA1" s="56"/>
    </row>
    <row r="2" spans="1:27" ht="18.75" customHeight="1">
      <c r="A2" s="41"/>
      <c r="B2" s="41"/>
      <c r="C2" s="41"/>
      <c r="D2" s="41"/>
      <c r="E2" s="41"/>
      <c r="F2" s="41"/>
      <c r="G2" s="42"/>
      <c r="H2" s="43"/>
      <c r="I2" s="43"/>
      <c r="J2" s="43"/>
      <c r="K2" s="43"/>
      <c r="L2" s="43"/>
      <c r="M2" s="43"/>
      <c r="N2" s="43"/>
      <c r="O2" s="54"/>
      <c r="P2" s="54"/>
      <c r="Q2" s="54"/>
      <c r="R2" s="54"/>
      <c r="S2" s="54"/>
      <c r="T2" s="54"/>
      <c r="U2" s="57" t="s">
        <v>1</v>
      </c>
      <c r="V2" s="57"/>
      <c r="W2" s="57"/>
      <c r="X2" s="57"/>
      <c r="Y2" s="57"/>
      <c r="Z2" s="57"/>
      <c r="AA2" s="57"/>
    </row>
    <row r="3" spans="1:27" ht="18.75" customHeight="1">
      <c r="A3" s="44" t="s">
        <v>2</v>
      </c>
      <c r="B3" s="45" t="s">
        <v>3</v>
      </c>
      <c r="C3" s="46" t="s">
        <v>59</v>
      </c>
      <c r="D3" s="46"/>
      <c r="E3" s="46"/>
      <c r="F3" s="46"/>
      <c r="G3" s="46"/>
      <c r="H3" s="47" t="s">
        <v>60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58" t="s">
        <v>61</v>
      </c>
      <c r="X3" s="59"/>
      <c r="Y3" s="59"/>
      <c r="Z3" s="59"/>
      <c r="AA3" s="66"/>
    </row>
    <row r="4" spans="1:27" ht="18.75" customHeight="1">
      <c r="A4" s="44"/>
      <c r="B4" s="45"/>
      <c r="C4" s="46"/>
      <c r="D4" s="46"/>
      <c r="E4" s="46"/>
      <c r="F4" s="46"/>
      <c r="G4" s="46"/>
      <c r="H4" s="48" t="s">
        <v>62</v>
      </c>
      <c r="I4" s="48"/>
      <c r="J4" s="48"/>
      <c r="K4" s="48"/>
      <c r="L4" s="48"/>
      <c r="M4" s="55" t="s">
        <v>63</v>
      </c>
      <c r="N4" s="55"/>
      <c r="O4" s="55"/>
      <c r="P4" s="55"/>
      <c r="Q4" s="55"/>
      <c r="R4" s="55" t="s">
        <v>64</v>
      </c>
      <c r="S4" s="55"/>
      <c r="T4" s="55"/>
      <c r="U4" s="55"/>
      <c r="V4" s="55"/>
      <c r="W4" s="60"/>
      <c r="X4" s="61"/>
      <c r="Y4" s="61"/>
      <c r="Z4" s="61"/>
      <c r="AA4" s="67"/>
    </row>
    <row r="5" spans="1:27" ht="39" customHeight="1">
      <c r="A5" s="44"/>
      <c r="B5" s="45"/>
      <c r="C5" s="49" t="s">
        <v>4</v>
      </c>
      <c r="D5" s="49" t="s">
        <v>65</v>
      </c>
      <c r="E5" s="49" t="s">
        <v>66</v>
      </c>
      <c r="F5" s="49" t="s">
        <v>67</v>
      </c>
      <c r="G5" s="49" t="s">
        <v>68</v>
      </c>
      <c r="H5" s="49" t="s">
        <v>4</v>
      </c>
      <c r="I5" s="49" t="s">
        <v>65</v>
      </c>
      <c r="J5" s="49" t="s">
        <v>66</v>
      </c>
      <c r="K5" s="49" t="s">
        <v>67</v>
      </c>
      <c r="L5" s="49" t="s">
        <v>68</v>
      </c>
      <c r="M5" s="49" t="s">
        <v>4</v>
      </c>
      <c r="N5" s="49" t="s">
        <v>65</v>
      </c>
      <c r="O5" s="49" t="s">
        <v>66</v>
      </c>
      <c r="P5" s="49" t="s">
        <v>67</v>
      </c>
      <c r="Q5" s="49" t="s">
        <v>68</v>
      </c>
      <c r="R5" s="49" t="s">
        <v>4</v>
      </c>
      <c r="S5" s="49" t="s">
        <v>65</v>
      </c>
      <c r="T5" s="49" t="s">
        <v>66</v>
      </c>
      <c r="U5" s="49" t="s">
        <v>67</v>
      </c>
      <c r="V5" s="49" t="s">
        <v>68</v>
      </c>
      <c r="W5" s="62" t="s">
        <v>4</v>
      </c>
      <c r="X5" s="62" t="s">
        <v>65</v>
      </c>
      <c r="Y5" s="62" t="s">
        <v>66</v>
      </c>
      <c r="Z5" s="62" t="s">
        <v>67</v>
      </c>
      <c r="AA5" s="62" t="s">
        <v>68</v>
      </c>
    </row>
    <row r="6" spans="1:27" ht="18.75" customHeight="1">
      <c r="A6" s="50">
        <v>26</v>
      </c>
      <c r="B6" s="51" t="s">
        <v>54</v>
      </c>
      <c r="C6" s="52">
        <v>32</v>
      </c>
      <c r="D6" s="52">
        <v>0</v>
      </c>
      <c r="E6" s="52">
        <v>16</v>
      </c>
      <c r="F6" s="52">
        <v>16</v>
      </c>
      <c r="G6" s="52">
        <v>0</v>
      </c>
      <c r="H6" s="53">
        <v>30</v>
      </c>
      <c r="I6" s="53"/>
      <c r="J6" s="53">
        <v>15</v>
      </c>
      <c r="K6" s="53">
        <v>15</v>
      </c>
      <c r="L6" s="53"/>
      <c r="M6" s="53">
        <v>30</v>
      </c>
      <c r="N6" s="53"/>
      <c r="O6" s="53">
        <v>15</v>
      </c>
      <c r="P6" s="53">
        <v>15</v>
      </c>
      <c r="Q6" s="63"/>
      <c r="R6" s="64"/>
      <c r="S6" s="63"/>
      <c r="T6" s="63"/>
      <c r="U6" s="63"/>
      <c r="V6" s="63"/>
      <c r="W6" s="65">
        <f aca="true" t="shared" si="0" ref="W6:AA6">H6-C6</f>
        <v>-2</v>
      </c>
      <c r="X6" s="65">
        <f t="shared" si="0"/>
        <v>0</v>
      </c>
      <c r="Y6" s="65">
        <f t="shared" si="0"/>
        <v>-1</v>
      </c>
      <c r="Z6" s="65">
        <f t="shared" si="0"/>
        <v>-1</v>
      </c>
      <c r="AA6" s="65">
        <f t="shared" si="0"/>
        <v>0</v>
      </c>
    </row>
  </sheetData>
  <sheetProtection/>
  <mergeCells count="11">
    <mergeCell ref="A1:V1"/>
    <mergeCell ref="A2:B2"/>
    <mergeCell ref="U2:AA2"/>
    <mergeCell ref="H3:V3"/>
    <mergeCell ref="H4:L4"/>
    <mergeCell ref="M4:Q4"/>
    <mergeCell ref="R4:V4"/>
    <mergeCell ref="A3:A5"/>
    <mergeCell ref="B3:B5"/>
    <mergeCell ref="C3:G4"/>
    <mergeCell ref="W3:AA4"/>
  </mergeCells>
  <printOptions/>
  <pageMargins left="0.16" right="0.16" top="0.79" bottom="0.79" header="0.51" footer="0.51"/>
  <pageSetup horizontalDpi="600" verticalDpi="600" orientation="landscape" paperSize="8" scale="85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A1">
      <pane ySplit="5" topLeftCell="A6" activePane="bottomLeft" state="frozen"/>
      <selection pane="bottomLeft" activeCell="H14" sqref="H14"/>
    </sheetView>
  </sheetViews>
  <sheetFormatPr defaultColWidth="7.00390625" defaultRowHeight="21" customHeight="1"/>
  <cols>
    <col min="1" max="1" width="5.25390625" style="3" customWidth="1"/>
    <col min="2" max="2" width="15.625" style="4" customWidth="1"/>
    <col min="3" max="3" width="8.875" style="5" customWidth="1"/>
    <col min="4" max="4" width="7.00390625" style="6" customWidth="1"/>
    <col min="5" max="5" width="11.50390625" style="7" customWidth="1"/>
    <col min="6" max="6" width="7.125" style="5" customWidth="1"/>
    <col min="7" max="7" width="24.00390625" style="8" customWidth="1"/>
    <col min="8" max="8" width="9.25390625" style="5" customWidth="1"/>
    <col min="9" max="9" width="58.25390625" style="9" customWidth="1"/>
    <col min="10" max="10" width="5.50390625" style="5" customWidth="1"/>
    <col min="11" max="11" width="9.25390625" style="7" customWidth="1"/>
    <col min="12" max="12" width="5.50390625" style="5" customWidth="1"/>
    <col min="13" max="13" width="7.875" style="7" customWidth="1"/>
    <col min="14" max="14" width="6.625" style="5" customWidth="1"/>
    <col min="15" max="15" width="10.625" style="7" customWidth="1"/>
    <col min="16" max="16384" width="7.00390625" style="10" customWidth="1"/>
  </cols>
  <sheetData>
    <row r="1" spans="1:15" s="1" customFormat="1" ht="21" customHeight="1">
      <c r="A1" s="11" t="s">
        <v>69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21" customHeight="1">
      <c r="A2" s="12"/>
      <c r="B2" s="12"/>
      <c r="C2" s="13"/>
      <c r="D2" s="14"/>
      <c r="E2" s="14"/>
      <c r="F2" s="13"/>
      <c r="G2" s="15"/>
      <c r="H2" s="16"/>
      <c r="I2" s="36"/>
      <c r="J2" s="16"/>
      <c r="K2" s="37"/>
      <c r="L2" s="16"/>
      <c r="M2" s="37"/>
      <c r="N2" s="16"/>
      <c r="O2" s="37" t="s">
        <v>1</v>
      </c>
    </row>
    <row r="3" spans="1:15" s="1" customFormat="1" ht="21" customHeight="1">
      <c r="A3" s="17" t="s">
        <v>2</v>
      </c>
      <c r="B3" s="18" t="s">
        <v>3</v>
      </c>
      <c r="C3" s="19" t="s">
        <v>4</v>
      </c>
      <c r="D3" s="20" t="s">
        <v>14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5"/>
    </row>
    <row r="4" spans="1:15" s="1" customFormat="1" ht="21" customHeight="1">
      <c r="A4" s="22"/>
      <c r="B4" s="23"/>
      <c r="C4" s="24"/>
      <c r="D4" s="20" t="s">
        <v>70</v>
      </c>
      <c r="E4" s="25"/>
      <c r="F4" s="20" t="s">
        <v>71</v>
      </c>
      <c r="G4" s="25"/>
      <c r="H4" s="20" t="s">
        <v>72</v>
      </c>
      <c r="I4" s="25"/>
      <c r="J4" s="20" t="s">
        <v>73</v>
      </c>
      <c r="K4" s="25"/>
      <c r="L4" s="20" t="s">
        <v>74</v>
      </c>
      <c r="M4" s="25"/>
      <c r="N4" s="20" t="s">
        <v>75</v>
      </c>
      <c r="O4" s="25"/>
    </row>
    <row r="5" spans="1:15" s="1" customFormat="1" ht="21" customHeight="1">
      <c r="A5" s="26"/>
      <c r="B5" s="27"/>
      <c r="C5" s="28"/>
      <c r="D5" s="29" t="s">
        <v>76</v>
      </c>
      <c r="E5" s="29" t="s">
        <v>77</v>
      </c>
      <c r="F5" s="30" t="s">
        <v>76</v>
      </c>
      <c r="G5" s="31" t="s">
        <v>77</v>
      </c>
      <c r="H5" s="30" t="s">
        <v>76</v>
      </c>
      <c r="I5" s="30" t="s">
        <v>77</v>
      </c>
      <c r="J5" s="30" t="s">
        <v>76</v>
      </c>
      <c r="K5" s="29" t="s">
        <v>77</v>
      </c>
      <c r="L5" s="30" t="s">
        <v>76</v>
      </c>
      <c r="M5" s="29" t="s">
        <v>77</v>
      </c>
      <c r="N5" s="30" t="s">
        <v>76</v>
      </c>
      <c r="O5" s="29" t="s">
        <v>77</v>
      </c>
    </row>
    <row r="6" spans="1:15" ht="60.75" customHeight="1">
      <c r="A6" s="32">
        <v>57</v>
      </c>
      <c r="B6" s="33" t="s">
        <v>54</v>
      </c>
      <c r="C6" s="34">
        <f>D6+F6+H6+J6+L6+N6</f>
        <v>507</v>
      </c>
      <c r="D6" s="34"/>
      <c r="E6" s="35"/>
      <c r="F6" s="34">
        <v>502</v>
      </c>
      <c r="G6" s="35" t="s">
        <v>78</v>
      </c>
      <c r="H6" s="34">
        <v>5</v>
      </c>
      <c r="I6" s="35" t="s">
        <v>79</v>
      </c>
      <c r="J6" s="34"/>
      <c r="K6" s="35"/>
      <c r="L6" s="34"/>
      <c r="M6" s="35"/>
      <c r="N6" s="34"/>
      <c r="O6" s="35"/>
    </row>
  </sheetData>
  <sheetProtection/>
  <mergeCells count="12">
    <mergeCell ref="A1:O1"/>
    <mergeCell ref="A2:B2"/>
    <mergeCell ref="D3:O3"/>
    <mergeCell ref="D4:E4"/>
    <mergeCell ref="F4:G4"/>
    <mergeCell ref="H4:I4"/>
    <mergeCell ref="J4:K4"/>
    <mergeCell ref="L4:M4"/>
    <mergeCell ref="N4:O4"/>
    <mergeCell ref="A3:A5"/>
    <mergeCell ref="B3:B5"/>
    <mergeCell ref="C3:C5"/>
  </mergeCells>
  <printOptions/>
  <pageMargins left="0.16" right="0.16" top="0.39" bottom="0.39" header="0.31" footer="0.31"/>
  <pageSetup horizontalDpi="600" verticalDpi="600" orientation="landscape" paperSize="8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hclx</dc:creator>
  <cp:keywords/>
  <dc:description/>
  <cp:lastModifiedBy>阿苗</cp:lastModifiedBy>
  <cp:lastPrinted>2017-02-24T08:34:32Z</cp:lastPrinted>
  <dcterms:created xsi:type="dcterms:W3CDTF">2004-11-20T08:34:40Z</dcterms:created>
  <dcterms:modified xsi:type="dcterms:W3CDTF">2017-11-17T08:13:22Z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